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xWindow="32767" yWindow="32767" windowWidth="32767" windowHeight="21140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Jahres-Zusammenfassung" sheetId="13" r:id="rId13"/>
    <sheet name="Hilfe" sheetId="14" r:id="rId14"/>
  </sheets>
  <definedNames>
    <definedName name="_xlnm.Print_Area" localSheetId="3">'April'!$B$1:$P$58</definedName>
    <definedName name="_xlnm.Print_Area" localSheetId="7">'August'!$B$1:$P$58</definedName>
    <definedName name="_xlnm.Print_Area" localSheetId="11">'Dezember'!$B$1:$P$58</definedName>
    <definedName name="_xlnm.Print_Area" localSheetId="1">'Februar'!$B$1:$P$58</definedName>
    <definedName name="_xlnm.Print_Area" localSheetId="13">'Hilfe'!$B$1:$L$54</definedName>
    <definedName name="_xlnm.Print_Area" localSheetId="12">'Jahres-Zusammenfassung'!$B$1:$P$21</definedName>
    <definedName name="_xlnm.Print_Area" localSheetId="0">'Januar'!$B$1:$P$58</definedName>
    <definedName name="_xlnm.Print_Area" localSheetId="6">'Juli'!$B$1:$P$58</definedName>
    <definedName name="_xlnm.Print_Area" localSheetId="5">'Juni'!$B$1:$P$58</definedName>
    <definedName name="_xlnm.Print_Area" localSheetId="4">'Mai'!$B$1:$P$58</definedName>
    <definedName name="_xlnm.Print_Area" localSheetId="2">'März'!$B$1:$P$58</definedName>
    <definedName name="_xlnm.Print_Area" localSheetId="10">'November'!$B$1:$P$58</definedName>
    <definedName name="_xlnm.Print_Area" localSheetId="9">'Oktober'!$B$1:$P$58</definedName>
    <definedName name="_xlnm.Print_Area" localSheetId="8">'September'!$B$1:$P$58</definedName>
    <definedName name="Logo" localSheetId="3">'April'!$B$58</definedName>
    <definedName name="Logo" localSheetId="7">'August'!$B$58</definedName>
    <definedName name="Logo" localSheetId="11">'Dezember'!$B$58</definedName>
    <definedName name="Logo" localSheetId="1">'Februar'!$B$58</definedName>
    <definedName name="Logo" localSheetId="12">'Jahres-Zusammenfassung'!$B$21</definedName>
    <definedName name="Logo" localSheetId="6">'Juli'!$B$58</definedName>
    <definedName name="Logo" localSheetId="5">'Juni'!$B$58</definedName>
    <definedName name="Logo" localSheetId="4">'Mai'!$B$58</definedName>
    <definedName name="Logo" localSheetId="2">'März'!$B$58</definedName>
    <definedName name="Logo" localSheetId="10">'November'!$B$58</definedName>
    <definedName name="Logo" localSheetId="9">'Oktober'!$B$58</definedName>
    <definedName name="Logo" localSheetId="8">'September'!$B$58</definedName>
    <definedName name="Logo">'Januar'!$B$58</definedName>
  </definedNames>
  <calcPr fullCalcOnLoad="1"/>
</workbook>
</file>

<file path=xl/sharedStrings.xml><?xml version="1.0" encoding="utf-8"?>
<sst xmlns="http://schemas.openxmlformats.org/spreadsheetml/2006/main" count="1645" uniqueCount="97">
  <si>
    <t>Beleg</t>
  </si>
  <si>
    <t>EUR</t>
  </si>
  <si>
    <t>Inland</t>
  </si>
  <si>
    <t>Ausland</t>
  </si>
  <si>
    <t>Nächtigung</t>
  </si>
  <si>
    <t>Taggeld</t>
  </si>
  <si>
    <t>KFZ</t>
  </si>
  <si>
    <t>Km</t>
  </si>
  <si>
    <t>Inland (pauschal)</t>
  </si>
  <si>
    <t>Summe KM</t>
  </si>
  <si>
    <t>Keines</t>
  </si>
  <si>
    <t>Monat / Jahr</t>
  </si>
  <si>
    <t>Keine Eingabe möglich</t>
  </si>
  <si>
    <t>Grundsätzliches</t>
  </si>
  <si>
    <t>Firma, Name</t>
  </si>
  <si>
    <t>Geben Sie hier Ihren Firmennamen und Ihren Namen ein.</t>
  </si>
  <si>
    <t>Tag / Reiseziel / Reisezweck</t>
  </si>
  <si>
    <t>Ziel: Geben Sie das Ziel (Ort) Ihrer Reise an.</t>
  </si>
  <si>
    <t>von / bis</t>
  </si>
  <si>
    <t>Geben Sie hier Uhrzeit Ihrer Abfahrt und Ihrer Ankunft ein.</t>
  </si>
  <si>
    <t>Bei Auslandsreisen erfolgt keine automatische Berechnung. Der selbst berechnete Betrag kann eingegeben werden.</t>
  </si>
  <si>
    <t>KFZ-KM</t>
  </si>
  <si>
    <t>KM Geld je KM</t>
  </si>
  <si>
    <t>Geben Sie hier den Kilometergeld-Satz je gefahrenen Kilometer ein.</t>
  </si>
  <si>
    <t>Bahn</t>
  </si>
  <si>
    <t>Flug</t>
  </si>
  <si>
    <t>Bahn / Flug</t>
  </si>
  <si>
    <t>Geben Sie hier, wenn nötig, die angefallen Kosten bei Flug bzw. Bahnreise an.</t>
  </si>
  <si>
    <t>Übertrag</t>
  </si>
  <si>
    <t>Taxi</t>
  </si>
  <si>
    <t>Sonstiges</t>
  </si>
  <si>
    <t>Summe Std</t>
  </si>
  <si>
    <t>(nur für Arbeitnehmer möglich, für Unternehmer ist grundsätzlich ein Einzelnachweis erforderlich)</t>
  </si>
  <si>
    <t xml:space="preserve">Auszahlung der Reisekosten durch: </t>
  </si>
  <si>
    <t>Ort, Datum</t>
  </si>
  <si>
    <t>Unterschrift</t>
  </si>
  <si>
    <t>Verpflegungsmehraufwendungen:</t>
  </si>
  <si>
    <t>Wählen Sie für die Berechnung der Verpflegungsmehraufwendungen in der ersten Spalte die Art der Berechnung.</t>
  </si>
  <si>
    <t>Bei Auslandsreisen erfolgt keine automatische Berechnung des Pauschalbetrages der Verpflegungsmehraufwendungen.</t>
  </si>
  <si>
    <t>Übernachtungskosten:</t>
  </si>
  <si>
    <t>Wählen Sie für die Berechnung der Übernachtungskosten in der ersten Spalte die Art der Berechnung.</t>
  </si>
  <si>
    <t>Bei der Einstellung Inland werden 20,00 € als pauschale Übernachtungskosten angenommen.</t>
  </si>
  <si>
    <t>(ist das Frühstück im Gesamtpreis enthalten, ist eine Kürzung um 20% des für den Unterkunftsort maßgebenden Pauschbetrags für Verpflegungsmehraufwendungen bei mehrtägiger Dienstreise, vorzunehmen)</t>
  </si>
  <si>
    <t>St:Min</t>
  </si>
  <si>
    <t>Verpflegungspausch.</t>
  </si>
  <si>
    <t>Der selbst berechnete Betrag kann eingegeben werden.</t>
  </si>
  <si>
    <t xml:space="preserve">Bei der Reisekostenabrechung ist zu beachten, dass bei den Verpflegungsmehraufwendungen und bei den Übernachtungskosten über ein Kombinationsfeld der einzugebende Betrag gesteuert werden kann. </t>
  </si>
  <si>
    <t>Tag: Als Standard sind 31 Tage vorbelegt. Sie können diese Vorbelegung aber auch überschreiben, falls z.B. mehrere Reisen pro Tag existieren.</t>
  </si>
  <si>
    <t xml:space="preserve">Zweck: Geben Sie den Zweck Ihrer Reise an, also z.B. welcher Kunde, Firma oder Behörde besucht wurde. </t>
  </si>
  <si>
    <t>REISEKOSTENABRECHNUNG</t>
  </si>
  <si>
    <t>Firma:</t>
  </si>
  <si>
    <t>Name:</t>
  </si>
  <si>
    <t>Vorschuss:</t>
  </si>
  <si>
    <t>Monat / Jahr:</t>
  </si>
  <si>
    <t>Km-Geld je Km:</t>
  </si>
  <si>
    <t>TAG</t>
  </si>
  <si>
    <t>REISEZWECK</t>
  </si>
  <si>
    <t>VON</t>
  </si>
  <si>
    <t>BIS</t>
  </si>
  <si>
    <t>STD</t>
  </si>
  <si>
    <t>ÜBERNACHTUNGSKOSTEN</t>
  </si>
  <si>
    <t>BAHN</t>
  </si>
  <si>
    <t>FLUG</t>
  </si>
  <si>
    <t>TAXI</t>
  </si>
  <si>
    <t>SONST.</t>
  </si>
  <si>
    <t>VERPFLEGUNGSPAUSCHALE</t>
  </si>
  <si>
    <t>ÜBERTRAG</t>
  </si>
  <si>
    <t>SUMME</t>
  </si>
  <si>
    <t>GESAMTBETRAG</t>
  </si>
  <si>
    <t>bar</t>
  </si>
  <si>
    <t>Überweisung</t>
  </si>
  <si>
    <t>Lohnabrechnung</t>
  </si>
  <si>
    <t>HILFE ZUR REISEKOSTENABRECHNUNG</t>
  </si>
  <si>
    <t>KM-Geld</t>
  </si>
  <si>
    <t>Die Uhrzeit muss im Format St:Min  (Stunden:Minuten) eingegeben werden, also z.B. 08:50</t>
  </si>
  <si>
    <t>Zusätzlich zur Reise können auch die angefallenen KFZ-Kilometer aufgezeichnet werden.</t>
  </si>
  <si>
    <t>Die Summe der KFZ-KM wird dann mit dem oben eingegebenen Satz pro KM mulitpliziert und als KM-Geld ausgewiesen.</t>
  </si>
  <si>
    <t>Geben Sie hier den Monat und das Jahr ein, für welches Sie die Reisen erfassen wollen (Eingabe als Text).</t>
  </si>
  <si>
    <t xml:space="preserve"> </t>
  </si>
  <si>
    <t>Eingabefelder sind weiß hinterlegt, grau hinterlegte Felder können nicht bzw. eingeschränkt bearbeitet werden.</t>
  </si>
  <si>
    <t>REISELAND UND ZIELORT</t>
  </si>
  <si>
    <t>An-/Abreisetag</t>
  </si>
  <si>
    <t>Zwischentag</t>
  </si>
  <si>
    <t>Bei der Einstellung Inland (eintägigen Auswärtigkeiten) ist folgender Pauschalbetrag gesetzlich vorgesehen:</t>
  </si>
  <si>
    <t xml:space="preserve">Bitte wählen Sie diese Einstellung an einem An-/Abreisetag einer mehrtägigen Auswärtigkeit. </t>
  </si>
  <si>
    <t xml:space="preserve">Bitte wählen Sie diese Einstellung an einem Zwischentag einer mehrtägigen Auswärtigkeit. </t>
  </si>
  <si>
    <t>Bei Belegabrechnung geben Sie bitte den Betrag Ihrer Hotelrechnung von der Nächtigung ein. Ist das Frühstück im Gesamtpreis</t>
  </si>
  <si>
    <t>Dieses Kassenbuch benutzt Makros. Sie müssen daher Makros aktivieren/zulassen bzw. die Sicherheitsstufe für Makros auf "Niedrig" stellen, da sonst die volle Funktionsfähigkeit dieses Dokuments nicht gegeben ist. Eine Anleitung zur Aktivierung der Makros finden Sie auf www.atikon.com/makros.</t>
  </si>
  <si>
    <t>Übernachtungskosten</t>
  </si>
  <si>
    <t>Betrag abzügl. Vorschuss</t>
  </si>
  <si>
    <t>Jahr:</t>
  </si>
  <si>
    <t>REISEKOSTENABRECHNUNG Jahres-Zusammenfassung</t>
  </si>
  <si>
    <t>Letzte Aktualisierung: 18.01.2018</t>
  </si>
  <si>
    <t xml:space="preserve">  - Abwesenheit von mehr als 8 Stunden = 14 €</t>
  </si>
  <si>
    <t xml:space="preserve">  - Ein Pauschalbetrag von 14 € ist gesetzlich vorgesehen. Es besteht keine Mindestabwesenheit. </t>
  </si>
  <si>
    <t xml:space="preserve">  - Ein Pauschalbetrag von 28 € ist bei einer Abwesenheit von 24 Stunden gesetzlich vorgesehen.</t>
  </si>
  <si>
    <t>enthalten, ist eine Kürzung um 5,60 € vorzunehmen, für Mittag- und Abendessen ist eine Kürzung um jeweils 11,20 € vorzunehmen.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</si>
</sst>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yy"/>
    <numFmt numFmtId="187" formatCode="h:mm"/>
    <numFmt numFmtId="188" formatCode="[$EUR]\ #,##0.00"/>
    <numFmt numFmtId="189" formatCode="#,##0.0"/>
    <numFmt numFmtId="190" formatCode="#,##0.00\ &quot;€&quot;"/>
    <numFmt numFmtId="191" formatCode="[$-407]dddd\,\ d\.\ mmmm\ yyyy"/>
    <numFmt numFmtId="192" formatCode="[$-407]mmmm\ yy;@"/>
    <numFmt numFmtId="193" formatCode="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5D5D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5" borderId="2" applyNumberFormat="0" applyAlignment="0" applyProtection="0"/>
    <xf numFmtId="183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185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32" borderId="10" xfId="0" applyFont="1" applyFill="1" applyBorder="1" applyAlignment="1" applyProtection="1">
      <alignment horizontal="right" vertical="center"/>
      <protection locked="0"/>
    </xf>
    <xf numFmtId="4" fontId="0" fillId="16" borderId="10" xfId="0" applyNumberFormat="1" applyFill="1" applyBorder="1" applyAlignment="1" applyProtection="1">
      <alignment horizontal="right" vertical="center"/>
      <protection locked="0"/>
    </xf>
    <xf numFmtId="4" fontId="0" fillId="16" borderId="11" xfId="0" applyNumberFormat="1" applyFill="1" applyBorder="1" applyAlignment="1" applyProtection="1">
      <alignment vertical="center"/>
      <protection locked="0"/>
    </xf>
    <xf numFmtId="0" fontId="0" fillId="32" borderId="12" xfId="0" applyFont="1" applyFill="1" applyBorder="1" applyAlignment="1" applyProtection="1">
      <alignment horizontal="right" vertical="center"/>
      <protection locked="0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left" vertical="center" indent="1"/>
      <protection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18" xfId="0" applyNumberFormat="1" applyFont="1" applyBorder="1" applyAlignment="1" applyProtection="1">
      <alignment horizontal="center" vertical="center"/>
      <protection locked="0"/>
    </xf>
    <xf numFmtId="4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vertical="center" wrapText="1" indent="1"/>
      <protection locked="0"/>
    </xf>
    <xf numFmtId="0" fontId="0" fillId="0" borderId="14" xfId="0" applyFont="1" applyBorder="1" applyAlignment="1" applyProtection="1">
      <alignment horizontal="left" vertical="center" wrapText="1" indent="1"/>
      <protection locked="0"/>
    </xf>
    <xf numFmtId="187" fontId="0" fillId="0" borderId="20" xfId="0" applyNumberFormat="1" applyBorder="1" applyAlignment="1" applyProtection="1">
      <alignment horizontal="center" vertical="center"/>
      <protection locked="0"/>
    </xf>
    <xf numFmtId="187" fontId="0" fillId="0" borderId="15" xfId="0" applyNumberFormat="1" applyBorder="1" applyAlignment="1" applyProtection="1">
      <alignment horizontal="center" vertical="center"/>
      <protection locked="0"/>
    </xf>
    <xf numFmtId="187" fontId="0" fillId="0" borderId="21" xfId="0" applyNumberFormat="1" applyBorder="1" applyAlignment="1" applyProtection="1">
      <alignment horizontal="center" vertical="center"/>
      <protection locked="0"/>
    </xf>
    <xf numFmtId="187" fontId="0" fillId="0" borderId="14" xfId="0" applyNumberFormat="1" applyBorder="1" applyAlignment="1" applyProtection="1">
      <alignment horizontal="center" vertical="center"/>
      <protection locked="0"/>
    </xf>
    <xf numFmtId="187" fontId="0" fillId="0" borderId="22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23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4" fontId="0" fillId="16" borderId="13" xfId="0" applyNumberFormat="1" applyFill="1" applyBorder="1" applyAlignment="1" applyProtection="1">
      <alignment horizontal="center" vertical="center"/>
      <protection locked="0"/>
    </xf>
    <xf numFmtId="3" fontId="0" fillId="0" borderId="25" xfId="0" applyNumberFormat="1" applyBorder="1" applyAlignment="1" applyProtection="1">
      <alignment horizontal="center" vertical="center"/>
      <protection locked="0"/>
    </xf>
    <xf numFmtId="4" fontId="0" fillId="16" borderId="15" xfId="0" applyNumberFormat="1" applyFill="1" applyBorder="1" applyAlignment="1" applyProtection="1">
      <alignment horizontal="center" vertical="center"/>
      <protection locked="0"/>
    </xf>
    <xf numFmtId="3" fontId="0" fillId="0" borderId="26" xfId="0" applyNumberFormat="1" applyBorder="1" applyAlignment="1" applyProtection="1">
      <alignment horizontal="center" vertical="center"/>
      <protection locked="0"/>
    </xf>
    <xf numFmtId="4" fontId="0" fillId="16" borderId="14" xfId="0" applyNumberFormat="1" applyFill="1" applyBorder="1" applyAlignment="1" applyProtection="1">
      <alignment horizontal="center" vertical="center"/>
      <protection locked="0"/>
    </xf>
    <xf numFmtId="3" fontId="0" fillId="0" borderId="27" xfId="0" applyNumberFormat="1" applyBorder="1" applyAlignment="1" applyProtection="1">
      <alignment horizontal="center" vertical="center"/>
      <protection locked="0"/>
    </xf>
    <xf numFmtId="4" fontId="0" fillId="16" borderId="10" xfId="0" applyNumberFormat="1" applyFill="1" applyBorder="1" applyAlignment="1" applyProtection="1">
      <alignment horizontal="center" vertical="center"/>
      <protection locked="0"/>
    </xf>
    <xf numFmtId="4" fontId="0" fillId="32" borderId="13" xfId="0" applyNumberFormat="1" applyFont="1" applyFill="1" applyBorder="1" applyAlignment="1" applyProtection="1">
      <alignment horizontal="right" vertical="center" indent="1"/>
      <protection/>
    </xf>
    <xf numFmtId="4" fontId="0" fillId="32" borderId="15" xfId="0" applyNumberFormat="1" applyFont="1" applyFill="1" applyBorder="1" applyAlignment="1" applyProtection="1">
      <alignment horizontal="right" vertical="center" indent="1"/>
      <protection/>
    </xf>
    <xf numFmtId="4" fontId="0" fillId="32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4" fillId="32" borderId="28" xfId="0" applyFont="1" applyFill="1" applyBorder="1" applyAlignment="1">
      <alignment horizontal="left" vertical="center" indent="1"/>
    </xf>
    <xf numFmtId="0" fontId="4" fillId="32" borderId="29" xfId="0" applyFont="1" applyFill="1" applyBorder="1" applyAlignment="1">
      <alignment horizontal="left" vertical="center" indent="1"/>
    </xf>
    <xf numFmtId="0" fontId="4" fillId="32" borderId="30" xfId="0" applyFont="1" applyFill="1" applyBorder="1" applyAlignment="1">
      <alignment horizontal="left" vertical="center" indent="1"/>
    </xf>
    <xf numFmtId="0" fontId="4" fillId="32" borderId="23" xfId="0" applyFont="1" applyFill="1" applyBorder="1" applyAlignment="1">
      <alignment horizontal="left" vertical="center" indent="1"/>
    </xf>
    <xf numFmtId="1" fontId="0" fillId="0" borderId="20" xfId="0" applyNumberFormat="1" applyFont="1" applyBorder="1" applyAlignment="1" applyProtection="1">
      <alignment horizontal="left" vertical="center" wrapText="1" indent="1"/>
      <protection locked="0"/>
    </xf>
    <xf numFmtId="1" fontId="0" fillId="0" borderId="21" xfId="0" applyNumberFormat="1" applyBorder="1" applyAlignment="1" applyProtection="1">
      <alignment horizontal="left" vertical="center" wrapText="1" indent="1"/>
      <protection locked="0"/>
    </xf>
    <xf numFmtId="1" fontId="0" fillId="0" borderId="22" xfId="0" applyNumberFormat="1" applyBorder="1" applyAlignment="1" applyProtection="1">
      <alignment horizontal="left" vertical="center" wrapText="1" indent="1"/>
      <protection locked="0"/>
    </xf>
    <xf numFmtId="1" fontId="0" fillId="0" borderId="23" xfId="0" applyNumberFormat="1" applyBorder="1" applyAlignment="1" applyProtection="1">
      <alignment horizontal="left" vertical="center" wrapText="1" indent="1"/>
      <protection locked="0"/>
    </xf>
    <xf numFmtId="2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15" xfId="0" applyNumberFormat="1" applyFont="1" applyFill="1" applyBorder="1" applyAlignment="1" applyProtection="1">
      <alignment horizontal="center" vertical="center"/>
      <protection/>
    </xf>
    <xf numFmtId="2" fontId="0" fillId="33" borderId="14" xfId="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4" xfId="0" applyNumberFormat="1" applyFont="1" applyFill="1" applyBorder="1" applyAlignment="1" applyProtection="1">
      <alignment horizontal="right" vertical="center" indent="1"/>
      <protection locked="0"/>
    </xf>
    <xf numFmtId="4" fontId="0" fillId="3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horizontal="left" vertical="center" indent="1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3" borderId="33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horizontal="left" vertical="center" indent="1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4" xfId="0" applyNumberFormat="1" applyFont="1" applyFill="1" applyBorder="1" applyAlignment="1" applyProtection="1">
      <alignment horizontal="right" vertical="center" indent="1"/>
      <protection/>
    </xf>
    <xf numFmtId="4" fontId="0" fillId="33" borderId="15" xfId="0" applyNumberFormat="1" applyFont="1" applyFill="1" applyBorder="1" applyAlignment="1" applyProtection="1">
      <alignment horizontal="right" vertical="center" indent="1"/>
      <protection/>
    </xf>
    <xf numFmtId="4" fontId="0" fillId="33" borderId="10" xfId="0" applyNumberFormat="1" applyFont="1" applyFill="1" applyBorder="1" applyAlignment="1" applyProtection="1">
      <alignment horizontal="right" vertical="center" indent="1"/>
      <protection/>
    </xf>
    <xf numFmtId="0" fontId="9" fillId="32" borderId="28" xfId="0" applyFont="1" applyFill="1" applyBorder="1" applyAlignment="1">
      <alignment horizontal="left" vertical="center" indent="1"/>
    </xf>
    <xf numFmtId="187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right" vertical="center" indent="1"/>
      <protection/>
    </xf>
    <xf numFmtId="0" fontId="3" fillId="34" borderId="0" xfId="0" applyFont="1" applyFill="1" applyBorder="1" applyAlignment="1">
      <alignment horizontal="center" vertical="top"/>
    </xf>
    <xf numFmtId="0" fontId="3" fillId="34" borderId="27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left" vertical="top" indent="1"/>
    </xf>
    <xf numFmtId="0" fontId="0" fillId="34" borderId="19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28" xfId="0" applyFont="1" applyFill="1" applyBorder="1" applyAlignment="1">
      <alignment horizontal="center" vertical="top"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" fillId="34" borderId="32" xfId="0" applyFont="1" applyFill="1" applyBorder="1" applyAlignment="1">
      <alignment horizontal="center"/>
    </xf>
    <xf numFmtId="0" fontId="0" fillId="0" borderId="0" xfId="0" applyBorder="1" applyAlignment="1">
      <alignment horizontal="left" indent="1"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0" borderId="19" xfId="0" applyBorder="1" applyAlignment="1">
      <alignment horizontal="left" indent="1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/>
    </xf>
    <xf numFmtId="0" fontId="2" fillId="34" borderId="20" xfId="0" applyFont="1" applyFill="1" applyBorder="1" applyAlignment="1">
      <alignment horizontal="left" vertical="center" indent="1"/>
    </xf>
    <xf numFmtId="0" fontId="0" fillId="34" borderId="16" xfId="0" applyFont="1" applyFill="1" applyBorder="1" applyAlignment="1">
      <alignment horizontal="left" vertical="center" indent="1"/>
    </xf>
    <xf numFmtId="0" fontId="0" fillId="34" borderId="24" xfId="0" applyFont="1" applyFill="1" applyBorder="1" applyAlignment="1">
      <alignment horizontal="left" vertical="center" indent="1"/>
    </xf>
    <xf numFmtId="0" fontId="2" fillId="34" borderId="36" xfId="0" applyFont="1" applyFill="1" applyBorder="1" applyAlignment="1">
      <alignment horizontal="left" vertical="center" indent="1"/>
    </xf>
    <xf numFmtId="0" fontId="2" fillId="34" borderId="37" xfId="0" applyFont="1" applyFill="1" applyBorder="1" applyAlignment="1">
      <alignment horizontal="left" vertical="center" indent="1"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2" borderId="39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 locked="0"/>
    </xf>
    <xf numFmtId="0" fontId="2" fillId="32" borderId="0" xfId="0" applyFont="1" applyFill="1" applyBorder="1" applyAlignment="1" applyProtection="1">
      <alignment vertical="center"/>
      <protection/>
    </xf>
    <xf numFmtId="0" fontId="2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2" fillId="34" borderId="38" xfId="0" applyFont="1" applyFill="1" applyBorder="1" applyAlignment="1" applyProtection="1">
      <alignment horizontal="right" vertical="center" indent="1"/>
      <protection/>
    </xf>
    <xf numFmtId="0" fontId="0" fillId="34" borderId="39" xfId="0" applyFont="1" applyFill="1" applyBorder="1" applyAlignment="1">
      <alignment horizontal="right" indent="1"/>
    </xf>
    <xf numFmtId="0" fontId="0" fillId="34" borderId="40" xfId="0" applyFont="1" applyFill="1" applyBorder="1" applyAlignment="1">
      <alignment horizontal="right" indent="1"/>
    </xf>
    <xf numFmtId="0" fontId="0" fillId="32" borderId="32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>
      <alignment horizontal="left" vertical="center" indent="1"/>
    </xf>
    <xf numFmtId="0" fontId="0" fillId="34" borderId="25" xfId="0" applyFill="1" applyBorder="1" applyAlignment="1">
      <alignment horizontal="left" vertical="center" indent="1"/>
    </xf>
    <xf numFmtId="0" fontId="0" fillId="34" borderId="22" xfId="0" applyFont="1" applyFill="1" applyBorder="1" applyAlignment="1" applyProtection="1">
      <alignment horizontal="left" vertical="center" indent="1"/>
      <protection/>
    </xf>
    <xf numFmtId="0" fontId="0" fillId="34" borderId="18" xfId="0" applyFill="1" applyBorder="1" applyAlignment="1">
      <alignment horizontal="left" vertical="center" indent="1"/>
    </xf>
    <xf numFmtId="0" fontId="0" fillId="34" borderId="26" xfId="0" applyFill="1" applyBorder="1" applyAlignment="1">
      <alignment horizontal="left" vertical="center" indent="1"/>
    </xf>
    <xf numFmtId="3" fontId="0" fillId="32" borderId="36" xfId="0" applyNumberFormat="1" applyFont="1" applyFill="1" applyBorder="1" applyAlignment="1" applyProtection="1">
      <alignment horizontal="right" vertical="center" indent="1"/>
      <protection/>
    </xf>
    <xf numFmtId="0" fontId="0" fillId="32" borderId="37" xfId="0" applyFont="1" applyFill="1" applyBorder="1" applyAlignment="1">
      <alignment horizontal="right" vertical="center" indent="1"/>
    </xf>
    <xf numFmtId="4" fontId="0" fillId="32" borderId="20" xfId="0" applyNumberFormat="1" applyFont="1" applyFill="1" applyBorder="1" applyAlignment="1" applyProtection="1">
      <alignment horizontal="right" vertical="center" indent="1"/>
      <protection/>
    </xf>
    <xf numFmtId="4" fontId="0" fillId="32" borderId="16" xfId="0" applyNumberFormat="1" applyFont="1" applyFill="1" applyBorder="1" applyAlignment="1" applyProtection="1">
      <alignment horizontal="right" vertical="center" indent="1"/>
      <protection/>
    </xf>
    <xf numFmtId="4" fontId="0" fillId="32" borderId="24" xfId="0" applyNumberFormat="1" applyFont="1" applyFill="1" applyBorder="1" applyAlignment="1" applyProtection="1">
      <alignment horizontal="right" vertical="center" indent="1"/>
      <protection/>
    </xf>
    <xf numFmtId="4" fontId="0" fillId="32" borderId="22" xfId="0" applyNumberFormat="1" applyFont="1" applyFill="1" applyBorder="1" applyAlignment="1" applyProtection="1">
      <alignment horizontal="right" vertical="center" indent="1"/>
      <protection/>
    </xf>
    <xf numFmtId="0" fontId="0" fillId="32" borderId="26" xfId="0" applyFont="1" applyFill="1" applyBorder="1" applyAlignment="1">
      <alignment horizontal="right" vertical="center" indent="1"/>
    </xf>
    <xf numFmtId="0" fontId="0" fillId="34" borderId="20" xfId="0" applyFont="1" applyFill="1" applyBorder="1" applyAlignment="1" applyProtection="1">
      <alignment horizontal="left" vertical="center" indent="1"/>
      <protection/>
    </xf>
    <xf numFmtId="0" fontId="0" fillId="34" borderId="24" xfId="0" applyFill="1" applyBorder="1" applyAlignment="1">
      <alignment horizontal="left" vertical="center" indent="1"/>
    </xf>
    <xf numFmtId="0" fontId="0" fillId="34" borderId="23" xfId="0" applyFont="1" applyFill="1" applyBorder="1" applyAlignment="1">
      <alignment horizontal="left" vertical="center" indent="1"/>
    </xf>
    <xf numFmtId="0" fontId="0" fillId="34" borderId="27" xfId="0" applyFill="1" applyBorder="1" applyAlignment="1">
      <alignment horizontal="left" vertical="center" indent="1"/>
    </xf>
    <xf numFmtId="0" fontId="0" fillId="34" borderId="21" xfId="0" applyFont="1" applyFill="1" applyBorder="1" applyAlignment="1" applyProtection="1">
      <alignment horizontal="left" vertical="center" indent="1"/>
      <protection/>
    </xf>
    <xf numFmtId="0" fontId="0" fillId="34" borderId="17" xfId="0" applyFill="1" applyBorder="1" applyAlignment="1">
      <alignment horizontal="left" vertical="center" indent="1"/>
    </xf>
    <xf numFmtId="4" fontId="0" fillId="32" borderId="21" xfId="0" applyNumberFormat="1" applyFont="1" applyFill="1" applyBorder="1" applyAlignment="1" applyProtection="1">
      <alignment horizontal="right" vertical="center" indent="1"/>
      <protection/>
    </xf>
    <xf numFmtId="4" fontId="0" fillId="32" borderId="17" xfId="0" applyNumberFormat="1" applyFont="1" applyFill="1" applyBorder="1" applyAlignment="1" applyProtection="1">
      <alignment horizontal="right" vertical="center" indent="1"/>
      <protection/>
    </xf>
    <xf numFmtId="4" fontId="0" fillId="32" borderId="25" xfId="0" applyNumberFormat="1" applyFont="1" applyFill="1" applyBorder="1" applyAlignment="1" applyProtection="1">
      <alignment horizontal="right" vertical="center" indent="1"/>
      <protection/>
    </xf>
    <xf numFmtId="0" fontId="0" fillId="32" borderId="25" xfId="0" applyFont="1" applyFill="1" applyBorder="1" applyAlignment="1">
      <alignment horizontal="right" vertical="center" indent="1"/>
    </xf>
    <xf numFmtId="0" fontId="0" fillId="32" borderId="19" xfId="0" applyFont="1" applyFill="1" applyBorder="1" applyAlignment="1" applyProtection="1">
      <alignment vertical="center"/>
      <protection/>
    </xf>
    <xf numFmtId="4" fontId="2" fillId="33" borderId="38" xfId="0" applyNumberFormat="1" applyFont="1" applyFill="1" applyBorder="1" applyAlignment="1" applyProtection="1">
      <alignment horizontal="right" vertical="center" indent="1"/>
      <protection/>
    </xf>
    <xf numFmtId="4" fontId="2" fillId="33" borderId="40" xfId="0" applyNumberFormat="1" applyFont="1" applyFill="1" applyBorder="1" applyAlignment="1" applyProtection="1">
      <alignment horizontal="right" vertical="center" indent="1"/>
      <protection/>
    </xf>
    <xf numFmtId="0" fontId="0" fillId="34" borderId="23" xfId="0" applyFont="1" applyFill="1" applyBorder="1" applyAlignment="1" applyProtection="1">
      <alignment horizontal="left" vertical="center" indent="1"/>
      <protection/>
    </xf>
    <xf numFmtId="0" fontId="0" fillId="34" borderId="19" xfId="0" applyFill="1" applyBorder="1" applyAlignment="1">
      <alignment horizontal="left" vertical="center" indent="1"/>
    </xf>
    <xf numFmtId="0" fontId="2" fillId="34" borderId="38" xfId="0" applyFont="1" applyFill="1" applyBorder="1" applyAlignment="1" applyProtection="1">
      <alignment horizontal="left" vertical="center" indent="1"/>
      <protection/>
    </xf>
    <xf numFmtId="0" fontId="0" fillId="34" borderId="39" xfId="0" applyFill="1" applyBorder="1" applyAlignment="1">
      <alignment horizontal="left" vertical="center" indent="1"/>
    </xf>
    <xf numFmtId="0" fontId="0" fillId="34" borderId="40" xfId="0" applyFill="1" applyBorder="1" applyAlignment="1">
      <alignment horizontal="left" vertical="center" indent="1"/>
    </xf>
    <xf numFmtId="3" fontId="0" fillId="32" borderId="20" xfId="0" applyNumberFormat="1" applyFont="1" applyFill="1" applyBorder="1" applyAlignment="1" applyProtection="1">
      <alignment horizontal="right" vertical="center" indent="1"/>
      <protection/>
    </xf>
    <xf numFmtId="0" fontId="0" fillId="32" borderId="24" xfId="0" applyFont="1" applyFill="1" applyBorder="1" applyAlignment="1">
      <alignment horizontal="right" vertical="center" indent="1"/>
    </xf>
    <xf numFmtId="0" fontId="0" fillId="34" borderId="16" xfId="0" applyFill="1" applyBorder="1" applyAlignment="1">
      <alignment horizontal="left" vertical="center" indent="1"/>
    </xf>
    <xf numFmtId="0" fontId="0" fillId="32" borderId="19" xfId="0" applyFont="1" applyFill="1" applyBorder="1" applyAlignment="1" applyProtection="1">
      <alignment horizontal="left" vertical="center"/>
      <protection/>
    </xf>
    <xf numFmtId="0" fontId="0" fillId="32" borderId="27" xfId="0" applyFill="1" applyBorder="1" applyAlignment="1">
      <alignment horizontal="left" vertical="center"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0" fillId="34" borderId="36" xfId="0" applyFont="1" applyFill="1" applyBorder="1" applyAlignment="1" applyProtection="1">
      <alignment horizontal="left" vertical="center" indent="1"/>
      <protection/>
    </xf>
    <xf numFmtId="0" fontId="0" fillId="34" borderId="41" xfId="0" applyFill="1" applyBorder="1" applyAlignment="1">
      <alignment horizontal="left" vertical="center" indent="1"/>
    </xf>
    <xf numFmtId="0" fontId="0" fillId="34" borderId="37" xfId="0" applyFill="1" applyBorder="1" applyAlignment="1">
      <alignment horizontal="left" vertical="center" indent="1"/>
    </xf>
    <xf numFmtId="0" fontId="0" fillId="0" borderId="36" xfId="0" applyFont="1" applyBorder="1" applyAlignment="1" applyProtection="1">
      <alignment horizontal="left" vertical="center" indent="1"/>
      <protection locked="0"/>
    </xf>
    <xf numFmtId="0" fontId="0" fillId="0" borderId="41" xfId="0" applyBorder="1" applyAlignment="1">
      <alignment horizontal="left" indent="1"/>
    </xf>
    <xf numFmtId="0" fontId="0" fillId="0" borderId="37" xfId="0" applyBorder="1" applyAlignment="1">
      <alignment horizontal="left" indent="1"/>
    </xf>
    <xf numFmtId="0" fontId="2" fillId="34" borderId="28" xfId="0" applyFont="1" applyFill="1" applyBorder="1" applyAlignment="1">
      <alignment horizontal="left" vertical="center" indent="1"/>
    </xf>
    <xf numFmtId="0" fontId="2" fillId="34" borderId="12" xfId="0" applyFont="1" applyFill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4" fontId="0" fillId="32" borderId="23" xfId="0" applyNumberFormat="1" applyFont="1" applyFill="1" applyBorder="1" applyAlignment="1" applyProtection="1">
      <alignment horizontal="right" vertical="center" indent="1"/>
      <protection/>
    </xf>
    <xf numFmtId="4" fontId="0" fillId="32" borderId="19" xfId="0" applyNumberFormat="1" applyFont="1" applyFill="1" applyBorder="1" applyAlignment="1" applyProtection="1">
      <alignment horizontal="right" vertical="center" indent="1"/>
      <protection/>
    </xf>
    <xf numFmtId="4" fontId="0" fillId="32" borderId="27" xfId="0" applyNumberFormat="1" applyFont="1" applyFill="1" applyBorder="1" applyAlignment="1" applyProtection="1">
      <alignment horizontal="right" vertical="center" indent="1"/>
      <protection/>
    </xf>
    <xf numFmtId="4" fontId="2" fillId="33" borderId="19" xfId="0" applyNumberFormat="1" applyFont="1" applyFill="1" applyBorder="1" applyAlignment="1" applyProtection="1">
      <alignment horizontal="right" vertical="center" indent="1"/>
      <protection/>
    </xf>
    <xf numFmtId="4" fontId="2" fillId="33" borderId="27" xfId="0" applyNumberFormat="1" applyFont="1" applyFill="1" applyBorder="1" applyAlignment="1" applyProtection="1">
      <alignment horizontal="right" vertical="center" indent="1"/>
      <protection/>
    </xf>
    <xf numFmtId="0" fontId="0" fillId="32" borderId="27" xfId="0" applyFont="1" applyFill="1" applyBorder="1" applyAlignment="1">
      <alignment horizontal="right" vertical="center" indent="1"/>
    </xf>
    <xf numFmtId="0" fontId="2" fillId="34" borderId="38" xfId="0" applyFont="1" applyFill="1" applyBorder="1" applyAlignment="1">
      <alignment horizontal="left" vertical="center" indent="1"/>
    </xf>
    <xf numFmtId="4" fontId="0" fillId="32" borderId="39" xfId="0" applyNumberFormat="1" applyFont="1" applyFill="1" applyBorder="1" applyAlignment="1" applyProtection="1">
      <alignment horizontal="right" vertical="center" indent="1"/>
      <protection/>
    </xf>
    <xf numFmtId="0" fontId="0" fillId="32" borderId="40" xfId="0" applyFont="1" applyFill="1" applyBorder="1" applyAlignment="1">
      <alignment horizontal="right" vertical="center" indent="1"/>
    </xf>
    <xf numFmtId="0" fontId="0" fillId="34" borderId="38" xfId="0" applyFont="1" applyFill="1" applyBorder="1" applyAlignment="1" applyProtection="1">
      <alignment horizontal="left" vertical="center" indent="1"/>
      <protection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left" vertical="center" indent="1"/>
    </xf>
    <xf numFmtId="193" fontId="0" fillId="0" borderId="20" xfId="0" applyNumberFormat="1" applyBorder="1" applyAlignment="1" applyProtection="1">
      <alignment horizontal="right" vertical="center" indent="1"/>
      <protection locked="0"/>
    </xf>
    <xf numFmtId="193" fontId="0" fillId="0" borderId="16" xfId="0" applyNumberFormat="1" applyBorder="1" applyAlignment="1" applyProtection="1">
      <alignment horizontal="right" vertical="center" indent="1"/>
      <protection locked="0"/>
    </xf>
    <xf numFmtId="193" fontId="0" fillId="0" borderId="24" xfId="0" applyNumberFormat="1" applyBorder="1" applyAlignment="1">
      <alignment horizontal="right" vertical="center" indent="1"/>
    </xf>
    <xf numFmtId="190" fontId="0" fillId="0" borderId="36" xfId="0" applyNumberFormat="1" applyBorder="1" applyAlignment="1" applyProtection="1">
      <alignment horizontal="right" vertical="center" indent="1"/>
      <protection locked="0"/>
    </xf>
    <xf numFmtId="190" fontId="0" fillId="0" borderId="41" xfId="0" applyNumberFormat="1" applyBorder="1" applyAlignment="1">
      <alignment horizontal="right" vertical="center" indent="1"/>
    </xf>
    <xf numFmtId="0" fontId="0" fillId="0" borderId="37" xfId="0" applyBorder="1" applyAlignment="1">
      <alignment horizontal="right" vertical="center" indent="1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2" fillId="34" borderId="23" xfId="0" applyFont="1" applyFill="1" applyBorder="1" applyAlignment="1">
      <alignment horizontal="left" vertical="center" indent="1"/>
    </xf>
    <xf numFmtId="0" fontId="0" fillId="34" borderId="19" xfId="0" applyFont="1" applyFill="1" applyBorder="1" applyAlignment="1">
      <alignment horizontal="left" vertical="center" indent="1"/>
    </xf>
    <xf numFmtId="0" fontId="0" fillId="34" borderId="27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/>
    </xf>
    <xf numFmtId="190" fontId="0" fillId="0" borderId="36" xfId="0" applyNumberFormat="1" applyBorder="1" applyAlignment="1" applyProtection="1">
      <alignment horizontal="left" vertical="center"/>
      <protection locked="0"/>
    </xf>
    <xf numFmtId="190" fontId="0" fillId="0" borderId="41" xfId="0" applyNumberFormat="1" applyBorder="1" applyAlignment="1" applyProtection="1">
      <alignment horizontal="left" vertical="center"/>
      <protection locked="0"/>
    </xf>
    <xf numFmtId="190" fontId="0" fillId="0" borderId="37" xfId="0" applyNumberFormat="1" applyBorder="1" applyAlignment="1" applyProtection="1">
      <alignment horizontal="left" vertical="center"/>
      <protection locked="0"/>
    </xf>
    <xf numFmtId="0" fontId="0" fillId="0" borderId="20" xfId="0" applyNumberFormat="1" applyBorder="1" applyAlignment="1" applyProtection="1">
      <alignment horizontal="right" vertical="center" indent="1"/>
      <protection locked="0"/>
    </xf>
    <xf numFmtId="0" fontId="0" fillId="0" borderId="16" xfId="0" applyNumberFormat="1" applyBorder="1" applyAlignment="1" applyProtection="1">
      <alignment horizontal="right" vertical="center" indent="1"/>
      <protection locked="0"/>
    </xf>
    <xf numFmtId="0" fontId="0" fillId="0" borderId="24" xfId="0" applyNumberFormat="1" applyBorder="1" applyAlignment="1">
      <alignment horizontal="right" vertical="center" indent="1"/>
    </xf>
    <xf numFmtId="0" fontId="0" fillId="32" borderId="38" xfId="0" applyFont="1" applyFill="1" applyBorder="1" applyAlignment="1">
      <alignment horizontal="left" vertical="center" indent="1"/>
    </xf>
    <xf numFmtId="0" fontId="0" fillId="32" borderId="39" xfId="0" applyFill="1" applyBorder="1" applyAlignment="1">
      <alignment horizontal="left" vertical="center" indent="1"/>
    </xf>
    <xf numFmtId="0" fontId="0" fillId="32" borderId="40" xfId="0" applyFill="1" applyBorder="1" applyAlignment="1">
      <alignment horizontal="left" vertical="center" indent="1"/>
    </xf>
    <xf numFmtId="0" fontId="0" fillId="32" borderId="42" xfId="0" applyFill="1" applyBorder="1" applyAlignment="1">
      <alignment horizontal="left" vertical="center" indent="1"/>
    </xf>
    <xf numFmtId="0" fontId="0" fillId="32" borderId="43" xfId="0" applyFill="1" applyBorder="1" applyAlignment="1">
      <alignment horizontal="left" vertical="center" indent="1"/>
    </xf>
    <xf numFmtId="0" fontId="0" fillId="32" borderId="0" xfId="0" applyFont="1" applyFill="1" applyBorder="1" applyAlignment="1" applyProtection="1">
      <alignment horizontal="left" vertical="center" indent="1"/>
      <protection locked="0"/>
    </xf>
    <xf numFmtId="0" fontId="0" fillId="32" borderId="0" xfId="0" applyFill="1" applyAlignment="1">
      <alignment horizontal="left" vertical="center" indent="1"/>
    </xf>
    <xf numFmtId="0" fontId="0" fillId="32" borderId="12" xfId="0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top" indent="1"/>
      <protection locked="0"/>
    </xf>
    <xf numFmtId="0" fontId="0" fillId="32" borderId="0" xfId="0" applyFill="1" applyAlignment="1">
      <alignment horizontal="left" vertical="top" indent="1"/>
    </xf>
    <xf numFmtId="0" fontId="0" fillId="32" borderId="12" xfId="0" applyFill="1" applyBorder="1" applyAlignment="1">
      <alignment horizontal="left" vertical="top" indent="1"/>
    </xf>
    <xf numFmtId="0" fontId="0" fillId="32" borderId="28" xfId="0" applyFont="1" applyFill="1" applyBorder="1" applyAlignment="1">
      <alignment horizontal="left" vertical="center" indent="1"/>
    </xf>
    <xf numFmtId="0" fontId="0" fillId="32" borderId="44" xfId="0" applyFill="1" applyBorder="1" applyAlignment="1">
      <alignment horizontal="left" vertical="top" wrapText="1" indent="1"/>
    </xf>
    <xf numFmtId="0" fontId="0" fillId="32" borderId="45" xfId="0" applyFill="1" applyBorder="1" applyAlignment="1">
      <alignment horizontal="left" vertical="top" wrapText="1" indent="1"/>
    </xf>
    <xf numFmtId="0" fontId="8" fillId="16" borderId="38" xfId="0" applyFont="1" applyFill="1" applyBorder="1" applyAlignment="1">
      <alignment horizontal="center" vertical="center"/>
    </xf>
    <xf numFmtId="0" fontId="8" fillId="16" borderId="39" xfId="0" applyFont="1" applyFill="1" applyBorder="1" applyAlignment="1">
      <alignment horizontal="center" vertical="center"/>
    </xf>
    <xf numFmtId="0" fontId="8" fillId="16" borderId="4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left" vertical="center" indent="1"/>
    </xf>
    <xf numFmtId="0" fontId="0" fillId="32" borderId="32" xfId="0" applyFill="1" applyBorder="1" applyAlignment="1">
      <alignment horizontal="left" vertical="center" indent="1"/>
    </xf>
    <xf numFmtId="0" fontId="0" fillId="32" borderId="33" xfId="0" applyFill="1" applyBorder="1" applyAlignment="1">
      <alignment horizontal="left" vertical="center" indent="1"/>
    </xf>
    <xf numFmtId="0" fontId="0" fillId="32" borderId="31" xfId="0" applyFont="1" applyFill="1" applyBorder="1" applyAlignment="1">
      <alignment horizontal="left" indent="1"/>
    </xf>
    <xf numFmtId="0" fontId="0" fillId="32" borderId="32" xfId="0" applyFill="1" applyBorder="1" applyAlignment="1">
      <alignment horizontal="left" indent="1"/>
    </xf>
    <xf numFmtId="0" fontId="0" fillId="32" borderId="33" xfId="0" applyFill="1" applyBorder="1" applyAlignment="1">
      <alignment horizontal="left" indent="1"/>
    </xf>
    <xf numFmtId="0" fontId="0" fillId="32" borderId="46" xfId="0" applyFont="1" applyFill="1" applyBorder="1" applyAlignment="1">
      <alignment horizontal="left" vertical="center" indent="1"/>
    </xf>
    <xf numFmtId="0" fontId="0" fillId="32" borderId="46" xfId="0" applyFill="1" applyBorder="1" applyAlignment="1">
      <alignment horizontal="left" vertical="center" indent="1"/>
    </xf>
    <xf numFmtId="0" fontId="0" fillId="32" borderId="47" xfId="0" applyFill="1" applyBorder="1" applyAlignment="1">
      <alignment horizontal="left" vertical="center" indent="1"/>
    </xf>
    <xf numFmtId="0" fontId="0" fillId="32" borderId="19" xfId="0" applyFill="1" applyBorder="1" applyAlignment="1">
      <alignment horizontal="left" vertical="center" indent="1"/>
    </xf>
    <xf numFmtId="0" fontId="0" fillId="32" borderId="27" xfId="0" applyFill="1" applyBorder="1" applyAlignment="1">
      <alignment horizontal="left" vertical="center" indent="1"/>
    </xf>
    <xf numFmtId="0" fontId="0" fillId="32" borderId="44" xfId="0" applyFont="1" applyFill="1" applyBorder="1" applyAlignment="1">
      <alignment horizontal="left" vertical="top" indent="1"/>
    </xf>
    <xf numFmtId="0" fontId="0" fillId="32" borderId="44" xfId="0" applyFill="1" applyBorder="1" applyAlignment="1">
      <alignment horizontal="left" vertical="top" indent="1"/>
    </xf>
    <xf numFmtId="0" fontId="0" fillId="32" borderId="45" xfId="0" applyFill="1" applyBorder="1" applyAlignment="1">
      <alignment horizontal="left" vertical="top" indent="1"/>
    </xf>
    <xf numFmtId="0" fontId="0" fillId="32" borderId="0" xfId="0" applyFill="1" applyBorder="1" applyAlignment="1">
      <alignment horizontal="left" vertical="center" wrapText="1" indent="1"/>
    </xf>
    <xf numFmtId="0" fontId="0" fillId="32" borderId="12" xfId="0" applyFill="1" applyBorder="1" applyAlignment="1">
      <alignment horizontal="left" vertical="center" wrapText="1" indent="1"/>
    </xf>
    <xf numFmtId="0" fontId="0" fillId="32" borderId="23" xfId="0" applyFill="1" applyBorder="1" applyAlignment="1">
      <alignment horizontal="left" vertical="top" indent="1"/>
    </xf>
    <xf numFmtId="0" fontId="0" fillId="32" borderId="19" xfId="0" applyFill="1" applyBorder="1" applyAlignment="1">
      <alignment horizontal="left" vertical="top" indent="1"/>
    </xf>
    <xf numFmtId="0" fontId="0" fillId="32" borderId="27" xfId="0" applyFill="1" applyBorder="1" applyAlignment="1">
      <alignment horizontal="left" vertical="top" indent="1"/>
    </xf>
    <xf numFmtId="0" fontId="0" fillId="32" borderId="0" xfId="0" applyFill="1" applyBorder="1" applyAlignment="1" applyProtection="1">
      <alignment horizontal="left" vertical="center" indent="1"/>
      <protection locked="0"/>
    </xf>
    <xf numFmtId="0" fontId="0" fillId="32" borderId="23" xfId="0" applyFont="1" applyFill="1" applyBorder="1" applyAlignment="1">
      <alignment horizontal="left" vertical="top" indent="1"/>
    </xf>
    <xf numFmtId="0" fontId="0" fillId="32" borderId="0" xfId="0" applyFont="1" applyFill="1" applyBorder="1" applyAlignment="1" applyProtection="1">
      <alignment horizontal="left" vertical="top" indent="1"/>
      <protection locked="0"/>
    </xf>
    <xf numFmtId="0" fontId="2" fillId="32" borderId="23" xfId="0" applyFont="1" applyFill="1" applyBorder="1" applyAlignment="1">
      <alignment horizontal="left" vertical="top" wrapText="1" indent="1"/>
    </xf>
    <xf numFmtId="0" fontId="2" fillId="32" borderId="19" xfId="0" applyFont="1" applyFill="1" applyBorder="1" applyAlignment="1">
      <alignment horizontal="left" vertical="top" wrapText="1" indent="1"/>
    </xf>
    <xf numFmtId="0" fontId="2" fillId="32" borderId="27" xfId="0" applyFont="1" applyFill="1" applyBorder="1" applyAlignment="1">
      <alignment horizontal="left" vertical="top" wrapText="1" indent="1"/>
    </xf>
    <xf numFmtId="0" fontId="0" fillId="32" borderId="31" xfId="0" applyFill="1" applyBorder="1" applyAlignment="1">
      <alignment horizontal="left" indent="1"/>
    </xf>
    <xf numFmtId="0" fontId="0" fillId="32" borderId="28" xfId="0" applyFill="1" applyBorder="1" applyAlignment="1">
      <alignment horizontal="left" vertical="top" wrapText="1" indent="1"/>
    </xf>
    <xf numFmtId="0" fontId="0" fillId="32" borderId="0" xfId="0" applyFill="1" applyBorder="1" applyAlignment="1">
      <alignment horizontal="left" vertical="top" wrapText="1" indent="1"/>
    </xf>
    <xf numFmtId="0" fontId="0" fillId="32" borderId="12" xfId="0" applyFill="1" applyBorder="1" applyAlignment="1">
      <alignment horizontal="left" vertical="top" wrapText="1" indent="1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8"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 patternType="solid">
          <bgColor theme="0" tint="-0.0499799996614456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6666FF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57</xdr:row>
      <xdr:rowOff>85725</xdr:rowOff>
    </xdr:from>
    <xdr:to>
      <xdr:col>10</xdr:col>
      <xdr:colOff>114300</xdr:colOff>
      <xdr:row>57</xdr:row>
      <xdr:rowOff>962025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1191875"/>
          <a:ext cx="3486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57</xdr:row>
      <xdr:rowOff>85725</xdr:rowOff>
    </xdr:from>
    <xdr:to>
      <xdr:col>10</xdr:col>
      <xdr:colOff>47625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57</xdr:row>
      <xdr:rowOff>76200</xdr:rowOff>
    </xdr:from>
    <xdr:to>
      <xdr:col>10</xdr:col>
      <xdr:colOff>104775</xdr:colOff>
      <xdr:row>57</xdr:row>
      <xdr:rowOff>952500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1182350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57</xdr:row>
      <xdr:rowOff>76200</xdr:rowOff>
    </xdr:from>
    <xdr:to>
      <xdr:col>10</xdr:col>
      <xdr:colOff>38100</xdr:colOff>
      <xdr:row>57</xdr:row>
      <xdr:rowOff>952500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182350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20</xdr:row>
      <xdr:rowOff>85725</xdr:rowOff>
    </xdr:from>
    <xdr:to>
      <xdr:col>10</xdr:col>
      <xdr:colOff>47625</xdr:colOff>
      <xdr:row>20</xdr:row>
      <xdr:rowOff>962025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162550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57</xdr:row>
      <xdr:rowOff>85725</xdr:rowOff>
    </xdr:from>
    <xdr:to>
      <xdr:col>10</xdr:col>
      <xdr:colOff>123825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57</xdr:row>
      <xdr:rowOff>85725</xdr:rowOff>
    </xdr:from>
    <xdr:to>
      <xdr:col>10</xdr:col>
      <xdr:colOff>76200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57</xdr:row>
      <xdr:rowOff>85725</xdr:rowOff>
    </xdr:from>
    <xdr:to>
      <xdr:col>10</xdr:col>
      <xdr:colOff>85725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57</xdr:row>
      <xdr:rowOff>85725</xdr:rowOff>
    </xdr:from>
    <xdr:to>
      <xdr:col>10</xdr:col>
      <xdr:colOff>85725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57</xdr:row>
      <xdr:rowOff>85725</xdr:rowOff>
    </xdr:from>
    <xdr:to>
      <xdr:col>10</xdr:col>
      <xdr:colOff>85725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57</xdr:row>
      <xdr:rowOff>85725</xdr:rowOff>
    </xdr:from>
    <xdr:to>
      <xdr:col>10</xdr:col>
      <xdr:colOff>104775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57</xdr:row>
      <xdr:rowOff>85725</xdr:rowOff>
    </xdr:from>
    <xdr:to>
      <xdr:col>10</xdr:col>
      <xdr:colOff>104775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11191875"/>
          <a:ext cx="3505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57</xdr:row>
      <xdr:rowOff>85725</xdr:rowOff>
    </xdr:from>
    <xdr:to>
      <xdr:col>10</xdr:col>
      <xdr:colOff>38100</xdr:colOff>
      <xdr:row>57</xdr:row>
      <xdr:rowOff>962025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1191875"/>
          <a:ext cx="3495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AD61"/>
  <sheetViews>
    <sheetView showGridLines="0" showRowColHeaders="0" showZeros="0" tabSelected="1" showOutlineSymbols="0" workbookViewId="0" topLeftCell="A27">
      <selection activeCell="L61" sqref="L61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">
        <v>92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/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41274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177"/>
      <c r="E4" s="178"/>
      <c r="F4" s="178"/>
      <c r="G4" s="178"/>
      <c r="H4" s="178"/>
      <c r="I4" s="179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96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72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O52:P52"/>
    <mergeCell ref="O48:P48"/>
    <mergeCell ref="L52:N52"/>
    <mergeCell ref="B1:P1"/>
    <mergeCell ref="B3:C3"/>
    <mergeCell ref="N3:P3"/>
    <mergeCell ref="N4:P4"/>
    <mergeCell ref="D3:I3"/>
    <mergeCell ref="K4:M4"/>
    <mergeCell ref="B2:P2"/>
    <mergeCell ref="D5:I5"/>
    <mergeCell ref="B4:C4"/>
    <mergeCell ref="D4:I4"/>
    <mergeCell ref="B41:P41"/>
    <mergeCell ref="H43:K49"/>
    <mergeCell ref="E47:G47"/>
    <mergeCell ref="E48:G48"/>
    <mergeCell ref="O49:P49"/>
    <mergeCell ref="B46:C46"/>
    <mergeCell ref="B48:C48"/>
    <mergeCell ref="O43:P43"/>
    <mergeCell ref="L43:N43"/>
    <mergeCell ref="B43:C43"/>
    <mergeCell ref="E43:G43"/>
    <mergeCell ref="O46:P46"/>
    <mergeCell ref="L44:N44"/>
    <mergeCell ref="E45:G45"/>
    <mergeCell ref="B47:C47"/>
    <mergeCell ref="L46:N46"/>
    <mergeCell ref="L47:N47"/>
    <mergeCell ref="E46:G46"/>
    <mergeCell ref="O47:P47"/>
    <mergeCell ref="B53:P53"/>
    <mergeCell ref="O51:P51"/>
    <mergeCell ref="L48:N48"/>
    <mergeCell ref="L49:N49"/>
    <mergeCell ref="L51:N51"/>
    <mergeCell ref="J7:K7"/>
    <mergeCell ref="H7:I7"/>
    <mergeCell ref="B9:F9"/>
    <mergeCell ref="B42:P42"/>
    <mergeCell ref="B45:C45"/>
    <mergeCell ref="L45:N45"/>
    <mergeCell ref="O44:P44"/>
    <mergeCell ref="E44:G44"/>
    <mergeCell ref="O45:P45"/>
    <mergeCell ref="B44:C44"/>
    <mergeCell ref="B6:P6"/>
    <mergeCell ref="J5:P5"/>
    <mergeCell ref="J3:J4"/>
    <mergeCell ref="K3:M3"/>
    <mergeCell ref="B5:C5"/>
    <mergeCell ref="B58:P58"/>
    <mergeCell ref="B57:P57"/>
    <mergeCell ref="C55:E55"/>
    <mergeCell ref="K55:O55"/>
    <mergeCell ref="C51:D51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4"/>
  <dimension ref="B1:AD61"/>
  <sheetViews>
    <sheetView showGridLines="0" showRowColHeaders="0" showZeros="0" showOutlineSymbols="0" workbookViewId="0" topLeftCell="A27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September!D3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41547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September!D4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B1:AD61"/>
  <sheetViews>
    <sheetView showGridLines="0" showRowColHeaders="0" showZeros="0" showOutlineSymbols="0" workbookViewId="0" topLeftCell="A27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Oktober!D3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41578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Oktober!D4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H10:H40">
      <formula1>$W$43:$W$47</formula1>
    </dataValidation>
    <dataValidation type="list" allowBlank="1" showInputMessage="1" showErrorMessage="1" sqref="J10:J40">
      <formula1>$V$43:$V$46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/>
  <dimension ref="B1:AD61"/>
  <sheetViews>
    <sheetView showGridLines="0" showRowColHeaders="0" showZeros="0" showOutlineSymbols="0" workbookViewId="0" topLeftCell="A27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November!D3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41608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November!D4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>
        <f>IF(H22&lt;&gt;"Keines",IF(G22&lt;=8,0,IF(AND(G22&gt;8,G22&lt;24),12,24)),"")</f>
      </c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69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B1:AD24"/>
  <sheetViews>
    <sheetView showGridLines="0" showZeros="0" showOutlineSymbols="0" workbookViewId="0" topLeftCell="A1">
      <selection activeCell="B21" sqref="B21:P21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91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/>
      <c r="E3" s="203"/>
      <c r="F3" s="203"/>
      <c r="G3" s="203"/>
      <c r="H3" s="203"/>
      <c r="I3" s="204"/>
      <c r="J3" s="112"/>
      <c r="K3" s="113" t="s">
        <v>90</v>
      </c>
      <c r="L3" s="114"/>
      <c r="M3" s="115"/>
      <c r="N3" s="212">
        <v>2017</v>
      </c>
      <c r="O3" s="213"/>
      <c r="P3" s="214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205" t="s">
        <v>51</v>
      </c>
      <c r="C4" s="206"/>
      <c r="D4" s="209"/>
      <c r="E4" s="210"/>
      <c r="F4" s="210"/>
      <c r="G4" s="210"/>
      <c r="H4" s="210"/>
      <c r="I4" s="211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05"/>
      <c r="C5" s="105"/>
      <c r="D5" s="105"/>
      <c r="E5" s="107"/>
      <c r="F5" s="107"/>
      <c r="G5" s="107"/>
      <c r="H5" s="105"/>
      <c r="I5" s="105"/>
      <c r="J5" s="108"/>
      <c r="K5" s="103"/>
      <c r="L5" s="103"/>
      <c r="M5" s="103"/>
      <c r="N5" s="103"/>
      <c r="O5" s="103"/>
      <c r="P5" s="103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30" ht="21" customHeight="1">
      <c r="B6" s="164"/>
      <c r="C6" s="165"/>
      <c r="D6" s="102" t="s">
        <v>44</v>
      </c>
      <c r="E6" s="166" t="s">
        <v>88</v>
      </c>
      <c r="F6" s="167"/>
      <c r="G6" s="168"/>
      <c r="H6" s="180"/>
      <c r="I6" s="180"/>
      <c r="J6" s="180"/>
      <c r="K6" s="181"/>
      <c r="L6" s="143" t="s">
        <v>31</v>
      </c>
      <c r="M6" s="163"/>
      <c r="N6" s="144"/>
      <c r="O6" s="161">
        <f>Januar!O43+Februar!O43+März!O43+April!O43+Mai!O43+Juni!O43+Juli!O43+August!O43+September!O43+Oktober!O43+November!O43+Dezember!O43</f>
        <v>0</v>
      </c>
      <c r="P6" s="162" t="e">
        <f>SUM(#REF!)</f>
        <v>#REF!</v>
      </c>
      <c r="Q6" s="14"/>
      <c r="R6" s="14"/>
      <c r="S6" s="5"/>
      <c r="T6" s="10"/>
      <c r="U6" s="26"/>
      <c r="V6" s="10" t="s">
        <v>2</v>
      </c>
      <c r="W6" s="10" t="s">
        <v>2</v>
      </c>
      <c r="X6" s="10"/>
      <c r="Y6" s="10"/>
      <c r="Z6" s="10"/>
      <c r="AA6" s="5"/>
      <c r="AB6" s="5"/>
      <c r="AC6" s="5"/>
      <c r="AD6" s="4"/>
    </row>
    <row r="7" spans="2:30" ht="21" customHeight="1">
      <c r="B7" s="143" t="s">
        <v>28</v>
      </c>
      <c r="C7" s="144"/>
      <c r="D7" s="51">
        <f>Januar!D44+Februar!D44+März!D44+April!D44+Mai!D44+Juni!D44+Juli!D44+August!D44+September!D44+Oktober!D44+November!D44+Dezember!D44</f>
        <v>0</v>
      </c>
      <c r="E7" s="138">
        <f>Januar!E44+Februar!E44+März!E44+April!E44+Mai!E44+Juni!E44+Juli!E44+August!E44+September!E44+Oktober!E44+November!E44+Dezember!E44</f>
        <v>0</v>
      </c>
      <c r="F7" s="139"/>
      <c r="G7" s="140" t="e">
        <f>#REF!</f>
        <v>#REF!</v>
      </c>
      <c r="H7" s="180"/>
      <c r="I7" s="180"/>
      <c r="J7" s="180"/>
      <c r="K7" s="181"/>
      <c r="L7" s="169" t="s">
        <v>9</v>
      </c>
      <c r="M7" s="170"/>
      <c r="N7" s="171"/>
      <c r="O7" s="161">
        <f>Januar!O44+Februar!O44+März!O44+April!O44+Mai!O44+Juni!O44+Juli!O44+August!O44+September!O44+Oktober!O44+November!O44+Dezember!O44</f>
        <v>0</v>
      </c>
      <c r="P7" s="162" t="e">
        <f>SUM(#REF!)</f>
        <v>#REF!</v>
      </c>
      <c r="Q7" s="14"/>
      <c r="R7" s="14"/>
      <c r="S7" s="5"/>
      <c r="T7" s="10"/>
      <c r="U7" s="26"/>
      <c r="V7" s="10" t="s">
        <v>0</v>
      </c>
      <c r="W7" s="10" t="s">
        <v>81</v>
      </c>
      <c r="X7" s="10"/>
      <c r="Y7" s="10"/>
      <c r="Z7" s="10"/>
      <c r="AA7" s="5"/>
      <c r="AB7" s="5"/>
      <c r="AC7" s="5"/>
      <c r="AD7" s="4"/>
    </row>
    <row r="8" spans="2:30" ht="21" customHeight="1">
      <c r="B8" s="131" t="s">
        <v>8</v>
      </c>
      <c r="C8" s="132"/>
      <c r="D8" s="51">
        <f>Januar!D45+Februar!D45+März!D45+April!D45+Mai!D45+Juni!D45+Juli!D45+August!D45+September!D45+Oktober!D45+November!D45+Dezember!D45</f>
        <v>0</v>
      </c>
      <c r="E8" s="138">
        <f>Januar!E45+Februar!E45+März!E45+April!E45+Mai!E45+Juni!E45+Juli!E45+August!E45+September!E45+Oktober!E45+November!E45+Dezember!E45</f>
        <v>0</v>
      </c>
      <c r="F8" s="139"/>
      <c r="G8" s="140" t="e">
        <f>#REF!</f>
        <v>#REF!</v>
      </c>
      <c r="H8" s="180"/>
      <c r="I8" s="180"/>
      <c r="J8" s="180"/>
      <c r="K8" s="181"/>
      <c r="L8" s="133" t="s">
        <v>73</v>
      </c>
      <c r="M8" s="134"/>
      <c r="N8" s="135"/>
      <c r="O8" s="161">
        <f>Januar!O45+Februar!O45+März!O45+April!O45+Mai!O45+Juni!O45+Juli!O45+August!O45+September!O45+Oktober!O45+November!O45+Dezember!O45</f>
        <v>0</v>
      </c>
      <c r="P8" s="162" t="e">
        <f>SUM(#REF!)</f>
        <v>#REF!</v>
      </c>
      <c r="Q8" s="14"/>
      <c r="R8" s="14"/>
      <c r="S8" s="5"/>
      <c r="T8" s="10"/>
      <c r="U8" s="26"/>
      <c r="V8" s="10" t="s">
        <v>3</v>
      </c>
      <c r="W8" s="10" t="s">
        <v>82</v>
      </c>
      <c r="X8" s="10"/>
      <c r="Y8" s="10"/>
      <c r="Z8" s="10"/>
      <c r="AA8" s="5"/>
      <c r="AB8" s="5"/>
      <c r="AC8" s="5"/>
      <c r="AD8" s="4"/>
    </row>
    <row r="9" spans="2:30" ht="21" customHeight="1">
      <c r="B9" s="131" t="s">
        <v>0</v>
      </c>
      <c r="C9" s="132"/>
      <c r="D9" s="51">
        <f>Januar!D46+Februar!D46+März!D46+April!D46+Mai!D46+Juni!D46+Juli!D46+August!D46+September!D46+Oktober!D46+November!D46+Dezember!D46</f>
        <v>0</v>
      </c>
      <c r="E9" s="138">
        <f>Januar!E46+Februar!E46+März!E46+April!E46+Mai!E46+Juni!E46+Juli!E46+August!E46+September!E46+Oktober!E46+November!E46+Dezember!E46</f>
        <v>0</v>
      </c>
      <c r="F9" s="139"/>
      <c r="G9" s="140" t="e">
        <f>#REF!</f>
        <v>#REF!</v>
      </c>
      <c r="H9" s="180"/>
      <c r="I9" s="180"/>
      <c r="J9" s="180"/>
      <c r="K9" s="181"/>
      <c r="L9" s="147" t="s">
        <v>24</v>
      </c>
      <c r="M9" s="148"/>
      <c r="N9" s="132"/>
      <c r="O9" s="161">
        <f>Januar!O46+Februar!O46+März!O46+April!O46+Mai!O46+Juni!O46+Juli!O46+August!O46+September!O46+Oktober!O46+November!O46+Dezember!O46</f>
        <v>0</v>
      </c>
      <c r="P9" s="162" t="e">
        <f>SUM(#REF!)</f>
        <v>#REF!</v>
      </c>
      <c r="Q9" s="14"/>
      <c r="R9" s="14"/>
      <c r="S9" s="5"/>
      <c r="T9" s="10"/>
      <c r="U9" s="10"/>
      <c r="V9" s="10" t="s">
        <v>10</v>
      </c>
      <c r="W9" s="10" t="s">
        <v>3</v>
      </c>
      <c r="X9" s="10"/>
      <c r="Y9" s="10"/>
      <c r="Z9" s="10"/>
      <c r="AA9" s="5"/>
      <c r="AB9" s="5"/>
      <c r="AC9" s="5"/>
      <c r="AD9" s="4"/>
    </row>
    <row r="10" spans="2:30" ht="21" customHeight="1">
      <c r="B10" s="145" t="s">
        <v>3</v>
      </c>
      <c r="C10" s="146"/>
      <c r="D10" s="51">
        <f>Januar!D47+Februar!D47+März!D47+April!D47+Mai!D47+Juni!D47+Juli!D47+August!D47+September!D47+Oktober!D47+November!D47+Dezember!D47</f>
        <v>0</v>
      </c>
      <c r="E10" s="138">
        <f>Januar!E47+Februar!E47+März!E47+April!E47+Mai!E47+Juni!E47+Juli!E47+August!E47+September!E47+Oktober!E47+November!E47+Dezember!E47</f>
        <v>0</v>
      </c>
      <c r="F10" s="139"/>
      <c r="G10" s="140" t="e">
        <f>#REF!</f>
        <v>#REF!</v>
      </c>
      <c r="H10" s="180"/>
      <c r="I10" s="180"/>
      <c r="J10" s="180"/>
      <c r="K10" s="181"/>
      <c r="L10" s="147" t="s">
        <v>25</v>
      </c>
      <c r="M10" s="148"/>
      <c r="N10" s="132"/>
      <c r="O10" s="161">
        <f>Januar!O47+Februar!O47+März!O47+April!O47+Mai!O47+Juni!O47+Juli!O47+August!O47+September!O47+Oktober!O47+November!O47+Dezember!O47</f>
        <v>0</v>
      </c>
      <c r="P10" s="162" t="e">
        <f>SUM(#REF!)</f>
        <v>#REF!</v>
      </c>
      <c r="Q10" s="14"/>
      <c r="R10" s="14"/>
      <c r="S10" s="5"/>
      <c r="T10" s="10"/>
      <c r="U10" s="10"/>
      <c r="V10" s="10"/>
      <c r="W10" s="10" t="s">
        <v>10</v>
      </c>
      <c r="X10" s="10"/>
      <c r="Y10" s="10"/>
      <c r="Z10" s="10"/>
      <c r="AA10" s="5"/>
      <c r="AB10" s="5"/>
      <c r="AC10" s="5"/>
      <c r="AD10" s="4"/>
    </row>
    <row r="11" spans="2:30" ht="21" customHeight="1">
      <c r="B11" s="188" t="s">
        <v>67</v>
      </c>
      <c r="C11" s="160"/>
      <c r="D11" s="51">
        <f>Januar!D48+Februar!D48+März!D48+April!D48+Mai!D48+Juni!D48+Juli!D48+August!D48+September!D48+Oktober!D48+November!D48+Dezember!D48</f>
        <v>0</v>
      </c>
      <c r="E11" s="138">
        <f>Januar!E48+Februar!E48+März!E48+April!E48+Mai!E48+Juni!E48+Juli!E48+August!E48+September!E48+Oktober!E48+November!E48+Dezember!E48</f>
        <v>0</v>
      </c>
      <c r="F11" s="139"/>
      <c r="G11" s="140" t="e">
        <f>#REF!</f>
        <v>#REF!</v>
      </c>
      <c r="H11" s="180"/>
      <c r="I11" s="180"/>
      <c r="J11" s="180"/>
      <c r="K11" s="181"/>
      <c r="L11" s="147" t="s">
        <v>29</v>
      </c>
      <c r="M11" s="148"/>
      <c r="N11" s="132"/>
      <c r="O11" s="161">
        <f>Januar!O48+Februar!O48+März!O48+April!O48+Mai!O48+Juni!O48+Juli!O48+August!O48+September!O48+Oktober!O48+November!O48+Dezember!O48</f>
        <v>0</v>
      </c>
      <c r="P11" s="162" t="e">
        <f>SUM(#REF!)</f>
        <v>#REF!</v>
      </c>
      <c r="Q11" s="14"/>
      <c r="R11" s="14"/>
      <c r="S11" s="5"/>
      <c r="T11" s="10"/>
      <c r="U11" s="10"/>
      <c r="V11" s="10"/>
      <c r="W11" s="10"/>
      <c r="X11" s="10"/>
      <c r="Y11" s="10"/>
      <c r="Z11" s="10"/>
      <c r="AA11" s="5"/>
      <c r="AB11" s="5"/>
      <c r="AC11" s="5"/>
      <c r="AD11" s="4"/>
    </row>
    <row r="12" spans="2:30" ht="21" customHeight="1">
      <c r="B12" s="19"/>
      <c r="C12" s="21"/>
      <c r="D12" s="19"/>
      <c r="E12" s="19"/>
      <c r="F12" s="19"/>
      <c r="G12" s="19"/>
      <c r="H12" s="180"/>
      <c r="I12" s="180"/>
      <c r="J12" s="180"/>
      <c r="K12" s="181"/>
      <c r="L12" s="156" t="s">
        <v>30</v>
      </c>
      <c r="M12" s="157"/>
      <c r="N12" s="146"/>
      <c r="O12" s="161">
        <f>Januar!O49+Februar!O49+März!O49+April!O49+Mai!O49+Juni!O49+Juli!O49+August!O49+September!O49+Oktober!O49+November!O49+Dezember!O49</f>
        <v>0</v>
      </c>
      <c r="P12" s="162" t="e">
        <f>SUM(#REF!)</f>
        <v>#REF!</v>
      </c>
      <c r="Q12" s="14"/>
      <c r="R12" s="14"/>
      <c r="S12" s="5"/>
      <c r="T12" s="10"/>
      <c r="U12" s="10"/>
      <c r="V12" s="10"/>
      <c r="W12" s="10"/>
      <c r="X12" s="10"/>
      <c r="Y12" s="10"/>
      <c r="Z12" s="10"/>
      <c r="AA12" s="5"/>
      <c r="AB12" s="5"/>
      <c r="AC12" s="5"/>
      <c r="AD12" s="4"/>
    </row>
    <row r="13" spans="2:30" ht="7.5" customHeight="1">
      <c r="B13" s="19"/>
      <c r="C13" s="21"/>
      <c r="D13" s="19"/>
      <c r="E13" s="19"/>
      <c r="F13" s="19"/>
      <c r="G13" s="19"/>
      <c r="H13" s="19"/>
      <c r="I13" s="19"/>
      <c r="J13" s="19"/>
      <c r="K13" s="19"/>
      <c r="L13" s="21"/>
      <c r="M13" s="21"/>
      <c r="N13" s="21"/>
      <c r="O13" s="19"/>
      <c r="P13" s="19"/>
      <c r="Q13" s="14"/>
      <c r="R13" s="14"/>
      <c r="S13" s="5"/>
      <c r="T13" s="10"/>
      <c r="U13" s="10"/>
      <c r="V13" s="10"/>
      <c r="W13" s="10"/>
      <c r="X13" s="10"/>
      <c r="Y13" s="10"/>
      <c r="Z13" s="10"/>
      <c r="AA13" s="5"/>
      <c r="AB13" s="5"/>
      <c r="AC13" s="5"/>
      <c r="AD13" s="4"/>
    </row>
    <row r="14" spans="2:30" ht="21" customHeight="1">
      <c r="B14" s="19"/>
      <c r="C14" s="123"/>
      <c r="D14" s="123"/>
      <c r="E14" s="19"/>
      <c r="F14" s="19"/>
      <c r="G14" s="19"/>
      <c r="H14" s="19"/>
      <c r="I14" s="19"/>
      <c r="J14" s="19"/>
      <c r="K14" s="20"/>
      <c r="L14" s="158" t="s">
        <v>68</v>
      </c>
      <c r="M14" s="159"/>
      <c r="N14" s="160"/>
      <c r="O14" s="154">
        <f>O8+D8+D10+E8+E9+E10+O9+O10+O11+O12+D7+E7</f>
        <v>0</v>
      </c>
      <c r="P14" s="155"/>
      <c r="Q14" s="14"/>
      <c r="R14" s="14"/>
      <c r="S14" s="5"/>
      <c r="T14" s="10"/>
      <c r="U14" s="10"/>
      <c r="V14" s="10"/>
      <c r="W14" s="10"/>
      <c r="X14" s="10"/>
      <c r="Y14" s="10"/>
      <c r="Z14" s="10"/>
      <c r="AA14" s="5"/>
      <c r="AB14" s="5"/>
      <c r="AC14" s="5"/>
      <c r="AD14" s="4"/>
    </row>
    <row r="15" spans="2:30" ht="21" customHeight="1">
      <c r="B15" s="19"/>
      <c r="C15" s="21"/>
      <c r="D15" s="19"/>
      <c r="E15" s="19"/>
      <c r="F15" s="19"/>
      <c r="G15" s="19"/>
      <c r="H15" s="19"/>
      <c r="J15" s="19"/>
      <c r="K15" s="20"/>
      <c r="L15" s="191" t="s">
        <v>89</v>
      </c>
      <c r="M15" s="159"/>
      <c r="N15" s="160"/>
      <c r="O15" s="189">
        <f>Januar!O52+Februar!O52+März!O52+April!O52+Mai!O52+Juni!O52+Juli!O52+August!O52+September!O52+Oktober!O52+November!O52+Dezember!O52</f>
        <v>0</v>
      </c>
      <c r="P15" s="190"/>
      <c r="Q15" s="14"/>
      <c r="R15" s="14"/>
      <c r="S15" s="5"/>
      <c r="T15" s="10"/>
      <c r="U15" s="10"/>
      <c r="V15" s="10"/>
      <c r="W15" s="10"/>
      <c r="X15" s="10"/>
      <c r="Y15" s="10"/>
      <c r="Z15" s="10"/>
      <c r="AA15" s="5"/>
      <c r="AB15" s="5"/>
      <c r="AC15" s="5"/>
      <c r="AD15" s="4"/>
    </row>
    <row r="16" spans="2:26" ht="7.5" customHeight="1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4"/>
      <c r="R16" s="10"/>
      <c r="S16" s="10"/>
      <c r="T16" s="10"/>
      <c r="U16" s="10"/>
      <c r="V16" s="10"/>
      <c r="W16" s="10"/>
      <c r="X16" s="10"/>
      <c r="Y16" s="5"/>
      <c r="Z16" s="4"/>
    </row>
    <row r="17" spans="2:29" ht="21" customHeight="1">
      <c r="B17" s="73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  <c r="Q17" s="14"/>
      <c r="R17" s="14"/>
      <c r="S17" s="10"/>
      <c r="T17" s="10"/>
      <c r="U17" s="10"/>
      <c r="V17" s="10"/>
      <c r="W17" s="10"/>
      <c r="X17" s="10"/>
      <c r="Y17" s="10"/>
      <c r="Z17" s="5"/>
      <c r="AA17" s="5"/>
      <c r="AB17" s="5"/>
      <c r="AC17" s="4"/>
    </row>
    <row r="18" spans="2:29" ht="21" customHeight="1">
      <c r="B18" s="77"/>
      <c r="C18" s="122"/>
      <c r="D18" s="122"/>
      <c r="E18" s="122"/>
      <c r="F18" s="78"/>
      <c r="G18" s="78"/>
      <c r="H18" s="78"/>
      <c r="I18" s="78"/>
      <c r="J18" s="78"/>
      <c r="K18" s="122"/>
      <c r="L18" s="122"/>
      <c r="M18" s="122"/>
      <c r="N18" s="122"/>
      <c r="O18" s="122"/>
      <c r="P18" s="79"/>
      <c r="Q18" s="14"/>
      <c r="R18" s="14"/>
      <c r="S18" s="10"/>
      <c r="T18" s="10"/>
      <c r="U18" s="10"/>
      <c r="V18" s="10"/>
      <c r="W18" s="10"/>
      <c r="X18" s="10"/>
      <c r="Y18" s="10"/>
      <c r="Z18" s="5"/>
      <c r="AA18" s="5"/>
      <c r="AB18" s="5"/>
      <c r="AC18" s="4"/>
    </row>
    <row r="19" spans="2:29" ht="21" customHeight="1">
      <c r="B19" s="80"/>
      <c r="C19" s="81" t="s">
        <v>34</v>
      </c>
      <c r="D19" s="82"/>
      <c r="E19" s="82"/>
      <c r="F19" s="82"/>
      <c r="G19" s="82"/>
      <c r="H19" s="82"/>
      <c r="I19" s="82"/>
      <c r="J19" s="82"/>
      <c r="K19" s="82" t="s">
        <v>35</v>
      </c>
      <c r="L19" s="82"/>
      <c r="M19" s="82"/>
      <c r="N19" s="82"/>
      <c r="O19" s="82"/>
      <c r="P19" s="83"/>
      <c r="Q19" s="14"/>
      <c r="R19" s="14"/>
      <c r="S19" s="10"/>
      <c r="T19" s="10"/>
      <c r="U19" s="10"/>
      <c r="V19" s="10"/>
      <c r="W19" s="10"/>
      <c r="X19" s="10"/>
      <c r="Y19" s="10"/>
      <c r="Z19" s="5"/>
      <c r="AA19" s="5"/>
      <c r="AB19" s="5"/>
      <c r="AC19" s="4"/>
    </row>
    <row r="20" spans="2:26" ht="15" customHeight="1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4"/>
      <c r="R20" s="10"/>
      <c r="S20" s="10"/>
      <c r="T20" s="10"/>
      <c r="U20" s="10"/>
      <c r="V20" s="10"/>
      <c r="W20" s="10"/>
      <c r="X20" s="10"/>
      <c r="Y20" s="5"/>
      <c r="Z20" s="4"/>
    </row>
    <row r="21" spans="2:26" ht="82.5" customHeight="1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20"/>
      <c r="Q21" s="14"/>
      <c r="R21" s="10"/>
      <c r="S21" s="10"/>
      <c r="T21" s="10"/>
      <c r="U21" s="10"/>
      <c r="V21" s="10"/>
      <c r="W21" s="10"/>
      <c r="X21" s="10"/>
      <c r="Y21" s="5"/>
      <c r="Z21" s="4"/>
    </row>
    <row r="22" ht="13.5" customHeight="1">
      <c r="W22" s="10"/>
    </row>
    <row r="23" ht="12.75">
      <c r="W23" s="10"/>
    </row>
    <row r="24" ht="15.75">
      <c r="H24" s="1"/>
    </row>
  </sheetData>
  <sheetProtection/>
  <mergeCells count="48">
    <mergeCell ref="K4:M4"/>
    <mergeCell ref="N4:P4"/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B6:C6"/>
    <mergeCell ref="E6:G6"/>
    <mergeCell ref="H6:K12"/>
    <mergeCell ref="L6:N6"/>
    <mergeCell ref="O6:P6"/>
    <mergeCell ref="B7:C7"/>
    <mergeCell ref="E7:G7"/>
    <mergeCell ref="L7:N7"/>
    <mergeCell ref="O7:P7"/>
    <mergeCell ref="B8:C8"/>
    <mergeCell ref="E8:G8"/>
    <mergeCell ref="L8:N8"/>
    <mergeCell ref="O8:P8"/>
    <mergeCell ref="B9:C9"/>
    <mergeCell ref="E9:G9"/>
    <mergeCell ref="L9:N9"/>
    <mergeCell ref="O9:P9"/>
    <mergeCell ref="O15:P15"/>
    <mergeCell ref="B16:P16"/>
    <mergeCell ref="B10:C10"/>
    <mergeCell ref="E10:G10"/>
    <mergeCell ref="L10:N10"/>
    <mergeCell ref="O10:P10"/>
    <mergeCell ref="B11:C11"/>
    <mergeCell ref="E11:G11"/>
    <mergeCell ref="L11:N11"/>
    <mergeCell ref="O11:P11"/>
    <mergeCell ref="L12:N12"/>
    <mergeCell ref="O12:P12"/>
    <mergeCell ref="C18:E18"/>
    <mergeCell ref="K18:O18"/>
    <mergeCell ref="B20:P20"/>
    <mergeCell ref="B21:P21"/>
    <mergeCell ref="C14:D14"/>
    <mergeCell ref="L14:N14"/>
    <mergeCell ref="O14:P14"/>
    <mergeCell ref="L15:N15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"/>
  <dimension ref="B1:R53"/>
  <sheetViews>
    <sheetView showGridLines="0" showRowColHeaders="0" showOutlineSymbols="0" zoomScale="150" zoomScaleNormal="150" zoomScalePageLayoutView="0" workbookViewId="0" topLeftCell="A30">
      <selection activeCell="C42" sqref="C42:L42"/>
    </sheetView>
  </sheetViews>
  <sheetFormatPr defaultColWidth="11.421875" defaultRowHeight="12.75"/>
  <cols>
    <col min="1" max="1" width="2.421875" style="0" customWidth="1"/>
    <col min="2" max="2" width="15.00390625" style="0" customWidth="1"/>
    <col min="13" max="13" width="2.421875" style="0" customWidth="1"/>
  </cols>
  <sheetData>
    <row r="1" spans="2:12" ht="42" customHeight="1">
      <c r="B1" s="229" t="s">
        <v>72</v>
      </c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ht="15" customHeight="1"/>
    <row r="3" spans="2:12" ht="24" customHeight="1">
      <c r="B3" s="188" t="s">
        <v>13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ht="21" customHeight="1">
      <c r="B4" s="257" t="s">
        <v>79</v>
      </c>
      <c r="C4" s="236"/>
      <c r="D4" s="236"/>
      <c r="E4" s="236"/>
      <c r="F4" s="236"/>
      <c r="G4" s="236"/>
      <c r="H4" s="236"/>
      <c r="I4" s="236"/>
      <c r="J4" s="236"/>
      <c r="K4" s="236"/>
      <c r="L4" s="237"/>
    </row>
    <row r="5" spans="2:12" ht="33" customHeight="1">
      <c r="B5" s="258" t="s">
        <v>46</v>
      </c>
      <c r="C5" s="259"/>
      <c r="D5" s="259"/>
      <c r="E5" s="259"/>
      <c r="F5" s="259"/>
      <c r="G5" s="259"/>
      <c r="H5" s="259"/>
      <c r="I5" s="259"/>
      <c r="J5" s="259"/>
      <c r="K5" s="259"/>
      <c r="L5" s="260"/>
    </row>
    <row r="6" spans="2:12" ht="43.5" customHeight="1">
      <c r="B6" s="254" t="s">
        <v>87</v>
      </c>
      <c r="C6" s="255"/>
      <c r="D6" s="255"/>
      <c r="E6" s="255"/>
      <c r="F6" s="255"/>
      <c r="G6" s="255"/>
      <c r="H6" s="255"/>
      <c r="I6" s="255"/>
      <c r="J6" s="255"/>
      <c r="K6" s="255"/>
      <c r="L6" s="256"/>
    </row>
    <row r="7" spans="2:12" ht="7.5" customHeight="1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24" customHeight="1">
      <c r="B8" s="188" t="s">
        <v>14</v>
      </c>
      <c r="C8" s="159"/>
      <c r="D8" s="159"/>
      <c r="E8" s="159"/>
      <c r="F8" s="159"/>
      <c r="G8" s="159"/>
      <c r="H8" s="159"/>
      <c r="I8" s="159"/>
      <c r="J8" s="159"/>
      <c r="K8" s="159"/>
      <c r="L8" s="160"/>
    </row>
    <row r="9" spans="2:12" ht="21" customHeight="1">
      <c r="B9" s="215" t="s">
        <v>15</v>
      </c>
      <c r="C9" s="216"/>
      <c r="D9" s="216"/>
      <c r="E9" s="216"/>
      <c r="F9" s="216"/>
      <c r="G9" s="216"/>
      <c r="H9" s="216"/>
      <c r="I9" s="216"/>
      <c r="J9" s="216"/>
      <c r="K9" s="216"/>
      <c r="L9" s="217"/>
    </row>
    <row r="10" spans="2:12" ht="7.5" customHeight="1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2:12" ht="24" customHeight="1">
      <c r="B11" s="188" t="s">
        <v>11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/>
    </row>
    <row r="12" spans="2:12" ht="21" customHeight="1">
      <c r="B12" s="215" t="s">
        <v>77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7"/>
    </row>
    <row r="13" spans="2:18" ht="7.5" customHeight="1">
      <c r="B13" s="55"/>
      <c r="C13" s="55"/>
      <c r="D13" s="55"/>
      <c r="E13" s="56"/>
      <c r="F13" s="55"/>
      <c r="G13" s="55"/>
      <c r="H13" s="55"/>
      <c r="I13" s="55"/>
      <c r="J13" s="55"/>
      <c r="K13" s="55"/>
      <c r="L13" s="55"/>
      <c r="R13" s="261"/>
    </row>
    <row r="14" spans="2:12" ht="24" customHeight="1">
      <c r="B14" s="188" t="s">
        <v>22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2:12" ht="24" customHeight="1">
      <c r="B15" s="215" t="s">
        <v>23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7"/>
    </row>
    <row r="16" spans="2:12" ht="7.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2:12" ht="24" customHeight="1">
      <c r="B17" s="188" t="s">
        <v>16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60"/>
    </row>
    <row r="18" spans="2:12" ht="21" customHeight="1">
      <c r="B18" s="235" t="s">
        <v>47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/>
    </row>
    <row r="19" spans="2:12" ht="18" customHeight="1">
      <c r="B19" s="226" t="s">
        <v>17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2"/>
    </row>
    <row r="20" spans="2:12" ht="19.5" customHeight="1">
      <c r="B20" s="252" t="s">
        <v>48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50"/>
    </row>
    <row r="21" spans="2:12" ht="7.5" customHeight="1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2:12" ht="24" customHeight="1">
      <c r="B22" s="188" t="s">
        <v>18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60"/>
    </row>
    <row r="23" spans="2:12" ht="18" customHeight="1">
      <c r="B23" s="235" t="s">
        <v>19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7"/>
    </row>
    <row r="24" spans="2:12" ht="18" customHeight="1">
      <c r="B24" s="252" t="s">
        <v>74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50"/>
    </row>
    <row r="25" spans="2:12" ht="7.5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2:12" ht="24" customHeight="1">
      <c r="B26" s="188" t="s">
        <v>36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60"/>
    </row>
    <row r="27" spans="2:12" ht="21" customHeight="1">
      <c r="B27" s="232" t="s">
        <v>37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4"/>
    </row>
    <row r="28" spans="2:12" ht="13.5" customHeight="1">
      <c r="B28" s="57" t="s">
        <v>2</v>
      </c>
      <c r="C28" s="251" t="s">
        <v>83</v>
      </c>
      <c r="D28" s="221"/>
      <c r="E28" s="221"/>
      <c r="F28" s="221"/>
      <c r="G28" s="221"/>
      <c r="H28" s="221"/>
      <c r="I28" s="221"/>
      <c r="J28" s="221"/>
      <c r="K28" s="221"/>
      <c r="L28" s="222"/>
    </row>
    <row r="29" spans="2:12" ht="16.5" customHeight="1">
      <c r="B29" s="57"/>
      <c r="C29" s="253" t="s">
        <v>93</v>
      </c>
      <c r="D29" s="224"/>
      <c r="E29" s="224"/>
      <c r="F29" s="224"/>
      <c r="G29" s="224"/>
      <c r="H29" s="224"/>
      <c r="I29" s="224"/>
      <c r="J29" s="224"/>
      <c r="K29" s="224"/>
      <c r="L29" s="225"/>
    </row>
    <row r="30" spans="2:12" ht="17.25" customHeight="1">
      <c r="B30" s="57" t="s">
        <v>81</v>
      </c>
      <c r="C30" s="220" t="s">
        <v>84</v>
      </c>
      <c r="D30" s="221"/>
      <c r="E30" s="221"/>
      <c r="F30" s="221"/>
      <c r="G30" s="221"/>
      <c r="H30" s="221"/>
      <c r="I30" s="221"/>
      <c r="J30" s="221"/>
      <c r="K30" s="221"/>
      <c r="L30" s="222"/>
    </row>
    <row r="31" spans="2:12" ht="16.5" customHeight="1">
      <c r="B31" s="88"/>
      <c r="C31" s="253" t="s">
        <v>94</v>
      </c>
      <c r="D31" s="224"/>
      <c r="E31" s="224"/>
      <c r="F31" s="224"/>
      <c r="G31" s="224"/>
      <c r="H31" s="224"/>
      <c r="I31" s="224"/>
      <c r="J31" s="224"/>
      <c r="K31" s="224"/>
      <c r="L31" s="225"/>
    </row>
    <row r="32" spans="2:12" ht="15" customHeight="1">
      <c r="B32" s="57" t="s">
        <v>82</v>
      </c>
      <c r="C32" s="220" t="s">
        <v>85</v>
      </c>
      <c r="D32" s="221"/>
      <c r="E32" s="221"/>
      <c r="F32" s="221"/>
      <c r="G32" s="221"/>
      <c r="H32" s="221"/>
      <c r="I32" s="221"/>
      <c r="J32" s="221"/>
      <c r="K32" s="221"/>
      <c r="L32" s="222"/>
    </row>
    <row r="33" spans="2:12" ht="16.5" customHeight="1">
      <c r="B33" s="88"/>
      <c r="C33" s="253" t="s">
        <v>95</v>
      </c>
      <c r="D33" s="224"/>
      <c r="E33" s="224"/>
      <c r="F33" s="224"/>
      <c r="G33" s="224"/>
      <c r="H33" s="224"/>
      <c r="I33" s="224"/>
      <c r="J33" s="224"/>
      <c r="K33" s="224"/>
      <c r="L33" s="225"/>
    </row>
    <row r="34" spans="2:12" ht="18" customHeight="1">
      <c r="B34" s="57" t="s">
        <v>3</v>
      </c>
      <c r="C34" s="251" t="s">
        <v>38</v>
      </c>
      <c r="D34" s="221"/>
      <c r="E34" s="221"/>
      <c r="F34" s="221"/>
      <c r="G34" s="221"/>
      <c r="H34" s="221"/>
      <c r="I34" s="221"/>
      <c r="J34" s="221"/>
      <c r="K34" s="221"/>
      <c r="L34" s="222"/>
    </row>
    <row r="35" spans="2:12" ht="17.25" customHeight="1">
      <c r="B35" s="57"/>
      <c r="C35" s="223" t="s">
        <v>45</v>
      </c>
      <c r="D35" s="224"/>
      <c r="E35" s="224"/>
      <c r="F35" s="224"/>
      <c r="G35" s="224"/>
      <c r="H35" s="224"/>
      <c r="I35" s="224"/>
      <c r="J35" s="224"/>
      <c r="K35" s="224"/>
      <c r="L35" s="225"/>
    </row>
    <row r="36" spans="2:12" ht="21" customHeight="1">
      <c r="B36" s="60" t="s">
        <v>10</v>
      </c>
      <c r="C36" s="241" t="s">
        <v>12</v>
      </c>
      <c r="D36" s="241"/>
      <c r="E36" s="241"/>
      <c r="F36" s="241"/>
      <c r="G36" s="241"/>
      <c r="H36" s="241"/>
      <c r="I36" s="241"/>
      <c r="J36" s="241"/>
      <c r="K36" s="241"/>
      <c r="L36" s="242"/>
    </row>
    <row r="37" spans="2:12" ht="7.5" customHeight="1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2:12" ht="24" customHeight="1">
      <c r="B38" s="188" t="s">
        <v>39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60"/>
    </row>
    <row r="39" spans="2:12" ht="21" customHeight="1">
      <c r="B39" s="232" t="s">
        <v>40</v>
      </c>
      <c r="C39" s="233"/>
      <c r="D39" s="233"/>
      <c r="E39" s="233"/>
      <c r="F39" s="233"/>
      <c r="G39" s="233"/>
      <c r="H39" s="233"/>
      <c r="I39" s="233"/>
      <c r="J39" s="233"/>
      <c r="K39" s="233"/>
      <c r="L39" s="234"/>
    </row>
    <row r="40" spans="2:12" ht="12.75">
      <c r="B40" s="57" t="s">
        <v>2</v>
      </c>
      <c r="C40" s="246" t="s">
        <v>41</v>
      </c>
      <c r="D40" s="246"/>
      <c r="E40" s="246"/>
      <c r="F40" s="246"/>
      <c r="G40" s="246"/>
      <c r="H40" s="246"/>
      <c r="I40" s="246"/>
      <c r="J40" s="246"/>
      <c r="K40" s="246"/>
      <c r="L40" s="247"/>
    </row>
    <row r="41" spans="2:12" ht="18.75" customHeight="1">
      <c r="B41" s="57"/>
      <c r="C41" s="227" t="s">
        <v>32</v>
      </c>
      <c r="D41" s="227"/>
      <c r="E41" s="227"/>
      <c r="F41" s="227"/>
      <c r="G41" s="227"/>
      <c r="H41" s="227"/>
      <c r="I41" s="227"/>
      <c r="J41" s="227"/>
      <c r="K41" s="227"/>
      <c r="L41" s="228"/>
    </row>
    <row r="42" spans="2:12" ht="12.75">
      <c r="B42" s="58" t="s">
        <v>0</v>
      </c>
      <c r="C42" s="238" t="s">
        <v>86</v>
      </c>
      <c r="D42" s="239"/>
      <c r="E42" s="239"/>
      <c r="F42" s="239"/>
      <c r="G42" s="239"/>
      <c r="H42" s="239"/>
      <c r="I42" s="239"/>
      <c r="J42" s="239"/>
      <c r="K42" s="239"/>
      <c r="L42" s="240"/>
    </row>
    <row r="43" spans="2:12" ht="18.75" customHeight="1">
      <c r="B43" s="59"/>
      <c r="C43" s="243" t="s">
        <v>96</v>
      </c>
      <c r="D43" s="244"/>
      <c r="E43" s="244"/>
      <c r="F43" s="244"/>
      <c r="G43" s="244"/>
      <c r="H43" s="244"/>
      <c r="I43" s="244"/>
      <c r="J43" s="244"/>
      <c r="K43" s="244"/>
      <c r="L43" s="245"/>
    </row>
    <row r="44" spans="2:12" ht="12.75" customHeight="1">
      <c r="B44" s="58" t="s">
        <v>3</v>
      </c>
      <c r="C44" s="239" t="s">
        <v>20</v>
      </c>
      <c r="D44" s="239"/>
      <c r="E44" s="239"/>
      <c r="F44" s="239"/>
      <c r="G44" s="239"/>
      <c r="H44" s="239"/>
      <c r="I44" s="239"/>
      <c r="J44" s="239"/>
      <c r="K44" s="239"/>
      <c r="L44" s="240"/>
    </row>
    <row r="45" spans="2:12" ht="26.25" customHeight="1">
      <c r="B45" s="59"/>
      <c r="C45" s="227" t="s">
        <v>42</v>
      </c>
      <c r="D45" s="227"/>
      <c r="E45" s="227"/>
      <c r="F45" s="227"/>
      <c r="G45" s="227"/>
      <c r="H45" s="227"/>
      <c r="I45" s="227"/>
      <c r="J45" s="227"/>
      <c r="K45" s="227"/>
      <c r="L45" s="228"/>
    </row>
    <row r="46" spans="2:12" ht="21" customHeight="1">
      <c r="B46" s="60" t="s">
        <v>10</v>
      </c>
      <c r="C46" s="218" t="s">
        <v>12</v>
      </c>
      <c r="D46" s="218"/>
      <c r="E46" s="218"/>
      <c r="F46" s="218"/>
      <c r="G46" s="218"/>
      <c r="H46" s="218"/>
      <c r="I46" s="218"/>
      <c r="J46" s="218"/>
      <c r="K46" s="218"/>
      <c r="L46" s="219"/>
    </row>
    <row r="47" spans="2:12" ht="7.5" customHeight="1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2:12" ht="24" customHeight="1">
      <c r="B48" s="188" t="s">
        <v>21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60"/>
    </row>
    <row r="49" spans="2:12" ht="18" customHeight="1">
      <c r="B49" s="235" t="s">
        <v>75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7"/>
    </row>
    <row r="50" spans="2:12" ht="18" customHeight="1">
      <c r="B50" s="248" t="s">
        <v>76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50"/>
    </row>
    <row r="51" spans="2:12" ht="7.5" customHeight="1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2:12" ht="24" customHeight="1">
      <c r="B52" s="188" t="s">
        <v>26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60"/>
    </row>
    <row r="53" spans="2:12" ht="21" customHeight="1">
      <c r="B53" s="215" t="s">
        <v>27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7"/>
    </row>
  </sheetData>
  <sheetProtection password="CCB8" sheet="1" objects="1" scenarios="1"/>
  <mergeCells count="43">
    <mergeCell ref="B6:L6"/>
    <mergeCell ref="B20:L20"/>
    <mergeCell ref="B3:L3"/>
    <mergeCell ref="B4:L4"/>
    <mergeCell ref="B5:L5"/>
    <mergeCell ref="B11:L11"/>
    <mergeCell ref="B24:L24"/>
    <mergeCell ref="B15:L15"/>
    <mergeCell ref="C32:L32"/>
    <mergeCell ref="C33:L33"/>
    <mergeCell ref="B22:L22"/>
    <mergeCell ref="B12:L12"/>
    <mergeCell ref="B17:L17"/>
    <mergeCell ref="C43:L43"/>
    <mergeCell ref="C40:L40"/>
    <mergeCell ref="B50:L50"/>
    <mergeCell ref="C44:L44"/>
    <mergeCell ref="B49:L49"/>
    <mergeCell ref="B27:L27"/>
    <mergeCell ref="C34:L34"/>
    <mergeCell ref="C29:L29"/>
    <mergeCell ref="C35:L35"/>
    <mergeCell ref="C28:L28"/>
    <mergeCell ref="B1:L1"/>
    <mergeCell ref="B39:L39"/>
    <mergeCell ref="B18:L18"/>
    <mergeCell ref="C42:L42"/>
    <mergeCell ref="C36:L36"/>
    <mergeCell ref="B23:L23"/>
    <mergeCell ref="B26:L26"/>
    <mergeCell ref="B14:L14"/>
    <mergeCell ref="B9:L9"/>
    <mergeCell ref="B8:L8"/>
    <mergeCell ref="B53:L53"/>
    <mergeCell ref="C46:L46"/>
    <mergeCell ref="B48:L48"/>
    <mergeCell ref="C30:L30"/>
    <mergeCell ref="C31:L31"/>
    <mergeCell ref="B19:L19"/>
    <mergeCell ref="B38:L38"/>
    <mergeCell ref="B52:L52"/>
    <mergeCell ref="C45:L45"/>
    <mergeCell ref="C41:L41"/>
  </mergeCells>
  <printOptions/>
  <pageMargins left="0.787401575" right="0.787401575" top="0.984251969" bottom="0.984251969" header="0.4921259845" footer="0.4921259845"/>
  <pageSetup horizontalDpi="600" verticalDpi="600" orientation="portrait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B1:AD61"/>
  <sheetViews>
    <sheetView showGridLines="0" showRowColHeaders="0" showZeros="0" showOutlineSymbols="0" workbookViewId="0" topLeftCell="A28">
      <selection activeCell="H52" sqref="H52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Januar!D3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41305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Januar!D4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H10:H40">
      <formula1>$W$43:$W$47</formula1>
    </dataValidation>
    <dataValidation type="list" allowBlank="1" showInputMessage="1" showErrorMessage="1" sqref="J10:J40">
      <formula1>$V$43:$V$46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B1:AD61"/>
  <sheetViews>
    <sheetView showGridLines="0" showRowColHeaders="0" showZeros="0" showOutlineSymbols="0" workbookViewId="0" topLeftCell="A28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Februar!D3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41333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Februar!D4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B1:AD61"/>
  <sheetViews>
    <sheetView showGridLines="0" showRowColHeaders="0" showZeros="0" showOutlineSymbols="0" workbookViewId="0" topLeftCell="A28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März!D3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41364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März!D4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B1:AD61"/>
  <sheetViews>
    <sheetView showGridLines="0" showRowColHeaders="0" showZeros="0" showOutlineSymbols="0" workbookViewId="0" topLeftCell="A28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April!D3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41394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April!D4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H10:H40">
      <formula1>$W$43:$W$47</formula1>
    </dataValidation>
    <dataValidation type="list" allowBlank="1" showInputMessage="1" showErrorMessage="1" sqref="J10:J40">
      <formula1>$V$43:$V$46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/>
  <dimension ref="B1:AD61"/>
  <sheetViews>
    <sheetView showGridLines="0" showRowColHeaders="0" showZeros="0" showOutlineSymbols="0" workbookViewId="0" topLeftCell="A28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Mai!D3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41425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Mai!D4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H10:H40">
      <formula1>$W$43:$W$47</formula1>
    </dataValidation>
    <dataValidation type="list" allowBlank="1" showInputMessage="1" showErrorMessage="1" sqref="J10:J40">
      <formula1>$V$43:$V$46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B1:AD61"/>
  <sheetViews>
    <sheetView showGridLines="0" showRowColHeaders="0" showZeros="0" showOutlineSymbols="0" workbookViewId="0" topLeftCell="A28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Juni!D3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41455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Juni!D4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H10:H40">
      <formula1>$W$43:$W$47</formula1>
    </dataValidation>
    <dataValidation type="list" allowBlank="1" showInputMessage="1" showErrorMessage="1" sqref="J10:J40">
      <formula1>$V$43:$V$46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B1:AD61"/>
  <sheetViews>
    <sheetView showGridLines="0" showRowColHeaders="0" showZeros="0" showOutlineSymbols="0" workbookViewId="0" topLeftCell="A28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Juli!D3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41486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Juli!D4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J10:J40">
      <formula1>$V$43:$V$46</formula1>
    </dataValidation>
    <dataValidation type="list" allowBlank="1" showInputMessage="1" showErrorMessage="1" sqref="H10:H40">
      <formula1>$W$43:$W$47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"/>
  <dimension ref="B1:AD61"/>
  <sheetViews>
    <sheetView showGridLines="0" showRowColHeaders="0" showZeros="0" showOutlineSymbols="0" workbookViewId="0" topLeftCell="A27">
      <selection activeCell="B58" sqref="B58:P58"/>
    </sheetView>
  </sheetViews>
  <sheetFormatPr defaultColWidth="11.57421875" defaultRowHeight="12.75"/>
  <cols>
    <col min="1" max="1" width="2.421875" style="2" customWidth="1"/>
    <col min="2" max="2" width="5.8515625" style="2" customWidth="1"/>
    <col min="3" max="3" width="24.28125" style="6" customWidth="1"/>
    <col min="4" max="4" width="19.7109375" style="2" customWidth="1"/>
    <col min="5" max="7" width="7.00390625" style="2" customWidth="1"/>
    <col min="8" max="8" width="13.28125" style="2" bestFit="1" customWidth="1"/>
    <col min="9" max="9" width="19.7109375" style="2" customWidth="1"/>
    <col min="10" max="10" width="9.140625" style="2" customWidth="1"/>
    <col min="11" max="11" width="19.7109375" style="2" customWidth="1"/>
    <col min="12" max="16" width="8.7109375" style="2" customWidth="1"/>
    <col min="17" max="17" width="2.421875" style="2" customWidth="1"/>
    <col min="18" max="18" width="11.421875" style="8" customWidth="1"/>
    <col min="19" max="19" width="15.28125" style="8" bestFit="1" customWidth="1"/>
    <col min="20" max="20" width="11.421875" style="8" customWidth="1"/>
    <col min="21" max="21" width="3.140625" style="8" customWidth="1"/>
    <col min="22" max="22" width="11.28125" style="8" customWidth="1"/>
    <col min="23" max="24" width="11.421875" style="8" customWidth="1"/>
    <col min="25" max="16384" width="11.421875" style="2" customWidth="1"/>
  </cols>
  <sheetData>
    <row r="1" spans="2:26" ht="42" customHeight="1">
      <c r="B1" s="192" t="s">
        <v>49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4"/>
      <c r="Q1" s="4"/>
      <c r="S1" s="9"/>
      <c r="Y1" s="4"/>
      <c r="Z1" s="4"/>
    </row>
    <row r="2" spans="2:26" ht="12.75">
      <c r="B2" s="208" t="str">
        <f>Januar!B2</f>
        <v>Letzte Aktualisierung: 18.01.2018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5"/>
      <c r="R2" s="10"/>
      <c r="S2" s="10"/>
      <c r="T2" s="10"/>
      <c r="U2" s="10"/>
      <c r="V2" s="10"/>
      <c r="W2" s="10"/>
      <c r="X2" s="10"/>
      <c r="Y2" s="5"/>
      <c r="Z2" s="4"/>
    </row>
    <row r="3" spans="2:28" ht="21" customHeight="1">
      <c r="B3" s="113" t="s">
        <v>50</v>
      </c>
      <c r="C3" s="195"/>
      <c r="D3" s="202">
        <f>August!D3</f>
        <v>0</v>
      </c>
      <c r="E3" s="203"/>
      <c r="F3" s="203"/>
      <c r="G3" s="203"/>
      <c r="H3" s="203"/>
      <c r="I3" s="204"/>
      <c r="J3" s="112"/>
      <c r="K3" s="113" t="s">
        <v>53</v>
      </c>
      <c r="L3" s="114"/>
      <c r="M3" s="115"/>
      <c r="N3" s="196">
        <v>41517</v>
      </c>
      <c r="O3" s="197"/>
      <c r="P3" s="198"/>
      <c r="S3" s="10"/>
      <c r="T3" s="10"/>
      <c r="U3" s="10"/>
      <c r="V3" s="10"/>
      <c r="W3" s="10"/>
      <c r="X3" s="10"/>
      <c r="Y3" s="5"/>
      <c r="Z3" s="5"/>
      <c r="AA3" s="5"/>
      <c r="AB3" s="4"/>
    </row>
    <row r="4" spans="2:28" ht="21" customHeight="1">
      <c r="B4" s="175" t="s">
        <v>51</v>
      </c>
      <c r="C4" s="176"/>
      <c r="D4" s="202">
        <f>August!D4</f>
        <v>0</v>
      </c>
      <c r="E4" s="203"/>
      <c r="F4" s="203"/>
      <c r="G4" s="203"/>
      <c r="H4" s="203"/>
      <c r="I4" s="204"/>
      <c r="J4" s="112"/>
      <c r="K4" s="205" t="s">
        <v>54</v>
      </c>
      <c r="L4" s="206"/>
      <c r="M4" s="207"/>
      <c r="N4" s="199">
        <v>0.3</v>
      </c>
      <c r="O4" s="200"/>
      <c r="P4" s="201"/>
      <c r="Q4" s="7"/>
      <c r="R4" s="11"/>
      <c r="S4" s="10"/>
      <c r="T4" s="10"/>
      <c r="U4" s="10"/>
      <c r="V4" s="10"/>
      <c r="W4" s="10"/>
      <c r="X4" s="10"/>
      <c r="Y4" s="5"/>
      <c r="Z4" s="5"/>
      <c r="AA4" s="5"/>
      <c r="AB4" s="4"/>
    </row>
    <row r="5" spans="2:28" ht="21" customHeight="1">
      <c r="B5" s="116" t="s">
        <v>52</v>
      </c>
      <c r="C5" s="117"/>
      <c r="D5" s="172"/>
      <c r="E5" s="173"/>
      <c r="F5" s="173"/>
      <c r="G5" s="173"/>
      <c r="H5" s="173"/>
      <c r="I5" s="174"/>
      <c r="J5" s="110"/>
      <c r="K5" s="111"/>
      <c r="L5" s="111"/>
      <c r="M5" s="111"/>
      <c r="N5" s="111"/>
      <c r="O5" s="111"/>
      <c r="P5" s="111"/>
      <c r="Q5" s="7"/>
      <c r="R5" s="11"/>
      <c r="S5" s="10"/>
      <c r="T5" s="10"/>
      <c r="U5" s="10"/>
      <c r="V5" s="10"/>
      <c r="W5" s="10"/>
      <c r="X5" s="10"/>
      <c r="Y5" s="5"/>
      <c r="Z5" s="5"/>
      <c r="AA5" s="5"/>
      <c r="AB5" s="4"/>
    </row>
    <row r="6" spans="2:26" ht="1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54"/>
      <c r="R6" s="10"/>
      <c r="S6" s="10"/>
      <c r="T6" s="10"/>
      <c r="U6" s="10"/>
      <c r="V6" s="10"/>
      <c r="W6" s="10"/>
      <c r="X6" s="10"/>
      <c r="Y6" s="5"/>
      <c r="Z6" s="4"/>
    </row>
    <row r="7" spans="2:26" ht="15.75" customHeight="1">
      <c r="B7" s="94" t="s">
        <v>55</v>
      </c>
      <c r="C7" s="95" t="s">
        <v>80</v>
      </c>
      <c r="D7" s="104" t="s">
        <v>56</v>
      </c>
      <c r="E7" s="94" t="s">
        <v>57</v>
      </c>
      <c r="F7" s="95" t="s">
        <v>58</v>
      </c>
      <c r="G7" s="94" t="s">
        <v>59</v>
      </c>
      <c r="H7" s="124" t="s">
        <v>65</v>
      </c>
      <c r="I7" s="126"/>
      <c r="J7" s="124" t="s">
        <v>60</v>
      </c>
      <c r="K7" s="125"/>
      <c r="L7" s="94" t="s">
        <v>6</v>
      </c>
      <c r="M7" s="94" t="s">
        <v>61</v>
      </c>
      <c r="N7" s="94" t="s">
        <v>62</v>
      </c>
      <c r="O7" s="94" t="s">
        <v>63</v>
      </c>
      <c r="P7" s="95" t="s">
        <v>64</v>
      </c>
      <c r="Q7" s="5"/>
      <c r="R7" s="12" t="s">
        <v>5</v>
      </c>
      <c r="S7" s="25"/>
      <c r="T7" s="12"/>
      <c r="U7" s="10"/>
      <c r="V7" s="12" t="s">
        <v>4</v>
      </c>
      <c r="W7" s="12"/>
      <c r="X7" s="12"/>
      <c r="Y7" s="5"/>
      <c r="Z7" s="4"/>
    </row>
    <row r="8" spans="2:26" ht="12.75">
      <c r="B8" s="97"/>
      <c r="C8" s="98"/>
      <c r="D8" s="99"/>
      <c r="E8" s="100" t="s">
        <v>43</v>
      </c>
      <c r="F8" s="92" t="s">
        <v>43</v>
      </c>
      <c r="G8" s="97"/>
      <c r="H8" s="91"/>
      <c r="I8" s="92" t="s">
        <v>1</v>
      </c>
      <c r="J8" s="101"/>
      <c r="K8" s="92" t="s">
        <v>1</v>
      </c>
      <c r="L8" s="100" t="s">
        <v>7</v>
      </c>
      <c r="M8" s="100" t="s">
        <v>1</v>
      </c>
      <c r="N8" s="100" t="s">
        <v>1</v>
      </c>
      <c r="O8" s="100" t="s">
        <v>1</v>
      </c>
      <c r="P8" s="92" t="s">
        <v>1</v>
      </c>
      <c r="Q8" s="5"/>
      <c r="R8" s="13" t="str">
        <f>W43</f>
        <v>Inland</v>
      </c>
      <c r="S8" s="13" t="s">
        <v>0</v>
      </c>
      <c r="T8" s="13" t="s">
        <v>3</v>
      </c>
      <c r="U8" s="10"/>
      <c r="V8" s="13" t="s">
        <v>2</v>
      </c>
      <c r="W8" s="13" t="s">
        <v>0</v>
      </c>
      <c r="X8" s="13" t="s">
        <v>3</v>
      </c>
      <c r="Y8" s="5"/>
      <c r="Z8" s="4"/>
    </row>
    <row r="9" spans="2:26" ht="21" customHeight="1">
      <c r="B9" s="127" t="s">
        <v>66</v>
      </c>
      <c r="C9" s="128"/>
      <c r="D9" s="128"/>
      <c r="E9" s="128"/>
      <c r="F9" s="129"/>
      <c r="G9" s="18"/>
      <c r="H9" s="93"/>
      <c r="I9" s="17"/>
      <c r="J9" s="93"/>
      <c r="K9" s="17"/>
      <c r="L9" s="15"/>
      <c r="M9" s="16"/>
      <c r="N9" s="16"/>
      <c r="O9" s="16"/>
      <c r="P9" s="16"/>
      <c r="Q9" s="5"/>
      <c r="R9" s="13"/>
      <c r="S9" s="13"/>
      <c r="T9" s="13"/>
      <c r="U9" s="10"/>
      <c r="V9" s="13"/>
      <c r="W9" s="13"/>
      <c r="X9" s="13"/>
      <c r="Y9" s="5"/>
      <c r="Z9" s="4"/>
    </row>
    <row r="10" spans="2:26" ht="12.75">
      <c r="B10" s="22">
        <v>1</v>
      </c>
      <c r="C10" s="61"/>
      <c r="D10" s="31"/>
      <c r="E10" s="89"/>
      <c r="F10" s="36"/>
      <c r="G10" s="65">
        <f aca="true" t="shared" si="0" ref="G10:G40">IF(AND(ISNUMBER(E10),ISNUMBER(F10)),MAX(ROUND(IF(F10&lt;E10,MOD(F10-E10,1),F10-E10)*24,2),0),0)</f>
        <v>0</v>
      </c>
      <c r="H10" s="28" t="s">
        <v>10</v>
      </c>
      <c r="I10" s="84"/>
      <c r="J10" s="27" t="s">
        <v>10</v>
      </c>
      <c r="K10" s="90">
        <f>IF(J10&lt;&gt;"Keines",20,"")</f>
      </c>
      <c r="L10" s="43"/>
      <c r="M10" s="44"/>
      <c r="N10" s="44"/>
      <c r="O10" s="44"/>
      <c r="P10" s="44"/>
      <c r="Q10" s="5"/>
      <c r="R10" s="10">
        <f aca="true" t="shared" si="1" ref="R10:R40">IF(OR($H10=$W$43,$H10=$W$44,$H10=$W$45),$I10,0)</f>
        <v>0</v>
      </c>
      <c r="S10" s="26">
        <f aca="true" t="shared" si="2" ref="S10:T40">IF($H10=S$8,$I10,0)</f>
        <v>0</v>
      </c>
      <c r="T10" s="10">
        <f t="shared" si="2"/>
        <v>0</v>
      </c>
      <c r="U10" s="10"/>
      <c r="V10" s="10">
        <f aca="true" t="shared" si="3" ref="V10:X40">IF($J10=V$8,$K10,0)</f>
        <v>0</v>
      </c>
      <c r="W10" s="10">
        <f t="shared" si="3"/>
        <v>0</v>
      </c>
      <c r="X10" s="10">
        <f t="shared" si="3"/>
        <v>0</v>
      </c>
      <c r="Y10" s="5"/>
      <c r="Z10" s="4"/>
    </row>
    <row r="11" spans="2:26" ht="12.75">
      <c r="B11" s="24">
        <v>2</v>
      </c>
      <c r="C11" s="62"/>
      <c r="D11" s="34"/>
      <c r="E11" s="37"/>
      <c r="F11" s="38"/>
      <c r="G11" s="66">
        <f t="shared" si="0"/>
        <v>0</v>
      </c>
      <c r="H11" s="28" t="s">
        <v>10</v>
      </c>
      <c r="I11" s="84"/>
      <c r="J11" s="28" t="s">
        <v>10</v>
      </c>
      <c r="K11" s="84">
        <f>IF(J11&lt;&gt;"Keines",20,"")</f>
      </c>
      <c r="L11" s="45"/>
      <c r="M11" s="46"/>
      <c r="N11" s="46"/>
      <c r="O11" s="46"/>
      <c r="P11" s="46"/>
      <c r="Q11" s="5"/>
      <c r="R11" s="10">
        <f t="shared" si="1"/>
        <v>0</v>
      </c>
      <c r="S11" s="26">
        <f t="shared" si="2"/>
        <v>0</v>
      </c>
      <c r="T11" s="10">
        <f t="shared" si="2"/>
        <v>0</v>
      </c>
      <c r="U11" s="10"/>
      <c r="V11" s="10">
        <f t="shared" si="3"/>
        <v>0</v>
      </c>
      <c r="W11" s="10">
        <f t="shared" si="3"/>
        <v>0</v>
      </c>
      <c r="X11" s="10">
        <f t="shared" si="3"/>
        <v>0</v>
      </c>
      <c r="Y11" s="5"/>
      <c r="Z11" s="4"/>
    </row>
    <row r="12" spans="2:26" ht="12.75">
      <c r="B12" s="23">
        <v>3</v>
      </c>
      <c r="C12" s="63"/>
      <c r="D12" s="35"/>
      <c r="E12" s="39"/>
      <c r="F12" s="40"/>
      <c r="G12" s="67">
        <f t="shared" si="0"/>
        <v>0</v>
      </c>
      <c r="H12" s="28" t="s">
        <v>10</v>
      </c>
      <c r="I12" s="85"/>
      <c r="J12" s="29" t="s">
        <v>10</v>
      </c>
      <c r="K12" s="70">
        <f aca="true" t="shared" si="4" ref="K12:K40">IF(J12&lt;&gt;"Keines",20,"")</f>
      </c>
      <c r="L12" s="47"/>
      <c r="M12" s="48"/>
      <c r="N12" s="48"/>
      <c r="O12" s="48"/>
      <c r="P12" s="48"/>
      <c r="Q12" s="5"/>
      <c r="R12" s="10">
        <f t="shared" si="1"/>
        <v>0</v>
      </c>
      <c r="S12" s="26">
        <f t="shared" si="2"/>
        <v>0</v>
      </c>
      <c r="T12" s="10">
        <f t="shared" si="2"/>
        <v>0</v>
      </c>
      <c r="U12" s="10"/>
      <c r="V12" s="10">
        <f t="shared" si="3"/>
        <v>0</v>
      </c>
      <c r="W12" s="10">
        <f t="shared" si="3"/>
        <v>0</v>
      </c>
      <c r="X12" s="10">
        <f t="shared" si="3"/>
        <v>0</v>
      </c>
      <c r="Y12" s="5"/>
      <c r="Z12" s="4"/>
    </row>
    <row r="13" spans="2:26" ht="12.75">
      <c r="B13" s="24">
        <v>4</v>
      </c>
      <c r="C13" s="62"/>
      <c r="D13" s="32"/>
      <c r="E13" s="37"/>
      <c r="F13" s="38"/>
      <c r="G13" s="66">
        <f t="shared" si="0"/>
        <v>0</v>
      </c>
      <c r="H13" s="28" t="s">
        <v>10</v>
      </c>
      <c r="I13" s="84"/>
      <c r="J13" s="28" t="s">
        <v>10</v>
      </c>
      <c r="K13" s="69">
        <f t="shared" si="4"/>
      </c>
      <c r="L13" s="45"/>
      <c r="M13" s="46"/>
      <c r="N13" s="46"/>
      <c r="O13" s="46"/>
      <c r="P13" s="46"/>
      <c r="Q13" s="5"/>
      <c r="R13" s="10">
        <f t="shared" si="1"/>
        <v>0</v>
      </c>
      <c r="S13" s="26">
        <f t="shared" si="2"/>
        <v>0</v>
      </c>
      <c r="T13" s="10">
        <f t="shared" si="2"/>
        <v>0</v>
      </c>
      <c r="U13" s="10"/>
      <c r="V13" s="10">
        <f t="shared" si="3"/>
        <v>0</v>
      </c>
      <c r="W13" s="10">
        <f t="shared" si="3"/>
        <v>0</v>
      </c>
      <c r="X13" s="10">
        <f t="shared" si="3"/>
        <v>0</v>
      </c>
      <c r="Y13" s="5"/>
      <c r="Z13" s="4"/>
    </row>
    <row r="14" spans="2:26" ht="12.75">
      <c r="B14" s="24">
        <v>5</v>
      </c>
      <c r="C14" s="62"/>
      <c r="D14" s="32"/>
      <c r="E14" s="37"/>
      <c r="F14" s="38"/>
      <c r="G14" s="66">
        <f t="shared" si="0"/>
        <v>0</v>
      </c>
      <c r="H14" s="28" t="s">
        <v>10</v>
      </c>
      <c r="I14" s="84"/>
      <c r="J14" s="28" t="s">
        <v>10</v>
      </c>
      <c r="K14" s="69">
        <f t="shared" si="4"/>
      </c>
      <c r="L14" s="45"/>
      <c r="M14" s="46"/>
      <c r="N14" s="46"/>
      <c r="O14" s="46"/>
      <c r="P14" s="46"/>
      <c r="Q14" s="5"/>
      <c r="R14" s="10">
        <f t="shared" si="1"/>
        <v>0</v>
      </c>
      <c r="S14" s="26">
        <f t="shared" si="2"/>
        <v>0</v>
      </c>
      <c r="T14" s="10">
        <f t="shared" si="2"/>
        <v>0</v>
      </c>
      <c r="U14" s="10"/>
      <c r="V14" s="10">
        <f t="shared" si="3"/>
        <v>0</v>
      </c>
      <c r="W14" s="10">
        <f t="shared" si="3"/>
        <v>0</v>
      </c>
      <c r="X14" s="10">
        <f t="shared" si="3"/>
        <v>0</v>
      </c>
      <c r="Y14" s="5"/>
      <c r="Z14" s="4"/>
    </row>
    <row r="15" spans="2:26" ht="12.75">
      <c r="B15" s="24">
        <v>6</v>
      </c>
      <c r="C15" s="62"/>
      <c r="D15" s="32"/>
      <c r="E15" s="37"/>
      <c r="F15" s="38"/>
      <c r="G15" s="66">
        <f t="shared" si="0"/>
        <v>0</v>
      </c>
      <c r="H15" s="28" t="s">
        <v>10</v>
      </c>
      <c r="I15" s="86"/>
      <c r="J15" s="28" t="s">
        <v>10</v>
      </c>
      <c r="K15" s="69">
        <f>IF(J15&lt;&gt;"Keines",20,"")</f>
      </c>
      <c r="L15" s="45"/>
      <c r="M15" s="46"/>
      <c r="N15" s="46"/>
      <c r="O15" s="46"/>
      <c r="P15" s="46"/>
      <c r="Q15" s="5"/>
      <c r="R15" s="10">
        <f t="shared" si="1"/>
        <v>0</v>
      </c>
      <c r="S15" s="10">
        <f t="shared" si="2"/>
        <v>0</v>
      </c>
      <c r="T15" s="10">
        <f t="shared" si="2"/>
        <v>0</v>
      </c>
      <c r="U15" s="10"/>
      <c r="V15" s="10">
        <f t="shared" si="3"/>
        <v>0</v>
      </c>
      <c r="W15" s="10">
        <f t="shared" si="3"/>
        <v>0</v>
      </c>
      <c r="X15" s="10">
        <f t="shared" si="3"/>
        <v>0</v>
      </c>
      <c r="Y15" s="5"/>
      <c r="Z15" s="4"/>
    </row>
    <row r="16" spans="2:26" ht="12.75">
      <c r="B16" s="24">
        <v>7</v>
      </c>
      <c r="C16" s="62"/>
      <c r="D16" s="32"/>
      <c r="E16" s="37"/>
      <c r="F16" s="38"/>
      <c r="G16" s="66">
        <f t="shared" si="0"/>
        <v>0</v>
      </c>
      <c r="H16" s="28" t="s">
        <v>10</v>
      </c>
      <c r="I16" s="84"/>
      <c r="J16" s="28" t="s">
        <v>10</v>
      </c>
      <c r="K16" s="69">
        <f t="shared" si="4"/>
      </c>
      <c r="L16" s="45"/>
      <c r="M16" s="46"/>
      <c r="N16" s="46" t="s">
        <v>78</v>
      </c>
      <c r="O16" s="46"/>
      <c r="P16" s="46"/>
      <c r="Q16" s="5"/>
      <c r="R16" s="10">
        <f t="shared" si="1"/>
        <v>0</v>
      </c>
      <c r="S16" s="10">
        <f t="shared" si="2"/>
        <v>0</v>
      </c>
      <c r="T16" s="10">
        <f t="shared" si="2"/>
        <v>0</v>
      </c>
      <c r="U16" s="10"/>
      <c r="V16" s="10">
        <f t="shared" si="3"/>
        <v>0</v>
      </c>
      <c r="W16" s="10">
        <f t="shared" si="3"/>
        <v>0</v>
      </c>
      <c r="X16" s="10">
        <f t="shared" si="3"/>
        <v>0</v>
      </c>
      <c r="Y16" s="5"/>
      <c r="Z16" s="4"/>
    </row>
    <row r="17" spans="2:26" ht="12.75">
      <c r="B17" s="24">
        <v>8</v>
      </c>
      <c r="C17" s="62"/>
      <c r="D17" s="32"/>
      <c r="E17" s="37"/>
      <c r="F17" s="37"/>
      <c r="G17" s="66">
        <f t="shared" si="0"/>
        <v>0</v>
      </c>
      <c r="H17" s="28" t="s">
        <v>10</v>
      </c>
      <c r="I17" s="84"/>
      <c r="J17" s="28" t="s">
        <v>10</v>
      </c>
      <c r="K17" s="69">
        <f t="shared" si="4"/>
      </c>
      <c r="L17" s="45"/>
      <c r="M17" s="46"/>
      <c r="N17" s="46"/>
      <c r="O17" s="46"/>
      <c r="P17" s="46"/>
      <c r="Q17" s="5"/>
      <c r="R17" s="10">
        <f t="shared" si="1"/>
        <v>0</v>
      </c>
      <c r="S17" s="10">
        <f t="shared" si="2"/>
        <v>0</v>
      </c>
      <c r="T17" s="10">
        <f t="shared" si="2"/>
        <v>0</v>
      </c>
      <c r="U17" s="10"/>
      <c r="V17" s="10">
        <f t="shared" si="3"/>
        <v>0</v>
      </c>
      <c r="W17" s="10">
        <f t="shared" si="3"/>
        <v>0</v>
      </c>
      <c r="X17" s="10">
        <f t="shared" si="3"/>
        <v>0</v>
      </c>
      <c r="Y17" s="5"/>
      <c r="Z17" s="4"/>
    </row>
    <row r="18" spans="2:26" ht="12.75">
      <c r="B18" s="24">
        <v>9</v>
      </c>
      <c r="C18" s="62"/>
      <c r="D18" s="32"/>
      <c r="E18" s="37"/>
      <c r="F18" s="37"/>
      <c r="G18" s="66">
        <f t="shared" si="0"/>
        <v>0</v>
      </c>
      <c r="H18" s="28" t="s">
        <v>10</v>
      </c>
      <c r="I18" s="84"/>
      <c r="J18" s="28" t="s">
        <v>10</v>
      </c>
      <c r="K18" s="69">
        <f t="shared" si="4"/>
      </c>
      <c r="L18" s="45"/>
      <c r="M18" s="46"/>
      <c r="N18" s="46"/>
      <c r="O18" s="46"/>
      <c r="P18" s="46"/>
      <c r="Q18" s="5"/>
      <c r="R18" s="10">
        <f t="shared" si="1"/>
        <v>0</v>
      </c>
      <c r="S18" s="10">
        <f t="shared" si="2"/>
        <v>0</v>
      </c>
      <c r="T18" s="10">
        <f t="shared" si="2"/>
        <v>0</v>
      </c>
      <c r="U18" s="10"/>
      <c r="V18" s="10">
        <f t="shared" si="3"/>
        <v>0</v>
      </c>
      <c r="W18" s="10">
        <f t="shared" si="3"/>
        <v>0</v>
      </c>
      <c r="X18" s="10">
        <f t="shared" si="3"/>
        <v>0</v>
      </c>
      <c r="Y18" s="5"/>
      <c r="Z18" s="4"/>
    </row>
    <row r="19" spans="2:26" ht="12.75">
      <c r="B19" s="24">
        <v>10</v>
      </c>
      <c r="C19" s="62"/>
      <c r="D19" s="32"/>
      <c r="E19" s="37"/>
      <c r="F19" s="38"/>
      <c r="G19" s="66">
        <f t="shared" si="0"/>
        <v>0</v>
      </c>
      <c r="H19" s="28" t="s">
        <v>10</v>
      </c>
      <c r="I19" s="84"/>
      <c r="J19" s="28" t="s">
        <v>10</v>
      </c>
      <c r="K19" s="69">
        <f t="shared" si="4"/>
      </c>
      <c r="L19" s="45"/>
      <c r="M19" s="46"/>
      <c r="N19" s="46"/>
      <c r="O19" s="46"/>
      <c r="P19" s="46"/>
      <c r="Q19" s="5"/>
      <c r="R19" s="10">
        <f t="shared" si="1"/>
        <v>0</v>
      </c>
      <c r="S19" s="10">
        <f t="shared" si="2"/>
        <v>0</v>
      </c>
      <c r="T19" s="10">
        <f t="shared" si="2"/>
        <v>0</v>
      </c>
      <c r="U19" s="10"/>
      <c r="V19" s="10">
        <f t="shared" si="3"/>
        <v>0</v>
      </c>
      <c r="W19" s="10">
        <f t="shared" si="3"/>
        <v>0</v>
      </c>
      <c r="X19" s="10">
        <f t="shared" si="3"/>
        <v>0</v>
      </c>
      <c r="Y19" s="5"/>
      <c r="Z19" s="4"/>
    </row>
    <row r="20" spans="2:26" ht="12.75">
      <c r="B20" s="24">
        <v>11</v>
      </c>
      <c r="C20" s="62"/>
      <c r="D20" s="32"/>
      <c r="E20" s="37"/>
      <c r="F20" s="38"/>
      <c r="G20" s="66">
        <f t="shared" si="0"/>
        <v>0</v>
      </c>
      <c r="H20" s="28" t="s">
        <v>10</v>
      </c>
      <c r="I20" s="84"/>
      <c r="J20" s="28" t="s">
        <v>10</v>
      </c>
      <c r="K20" s="69">
        <f t="shared" si="4"/>
      </c>
      <c r="L20" s="45"/>
      <c r="M20" s="46"/>
      <c r="N20" s="46"/>
      <c r="O20" s="46"/>
      <c r="P20" s="46"/>
      <c r="Q20" s="5"/>
      <c r="R20" s="10">
        <f t="shared" si="1"/>
        <v>0</v>
      </c>
      <c r="S20" s="10">
        <f t="shared" si="2"/>
        <v>0</v>
      </c>
      <c r="T20" s="10">
        <f t="shared" si="2"/>
        <v>0</v>
      </c>
      <c r="U20" s="10"/>
      <c r="V20" s="10">
        <f t="shared" si="3"/>
        <v>0</v>
      </c>
      <c r="W20" s="10">
        <f t="shared" si="3"/>
        <v>0</v>
      </c>
      <c r="X20" s="10">
        <f t="shared" si="3"/>
        <v>0</v>
      </c>
      <c r="Y20" s="5"/>
      <c r="Z20" s="4"/>
    </row>
    <row r="21" spans="2:26" ht="12.75">
      <c r="B21" s="24">
        <v>12</v>
      </c>
      <c r="C21" s="62"/>
      <c r="D21" s="32"/>
      <c r="E21" s="37"/>
      <c r="F21" s="38"/>
      <c r="G21" s="66">
        <f t="shared" si="0"/>
        <v>0</v>
      </c>
      <c r="H21" s="28" t="s">
        <v>10</v>
      </c>
      <c r="I21" s="84"/>
      <c r="J21" s="28" t="s">
        <v>10</v>
      </c>
      <c r="K21" s="69">
        <f t="shared" si="4"/>
      </c>
      <c r="L21" s="45"/>
      <c r="M21" s="46"/>
      <c r="N21" s="46"/>
      <c r="O21" s="46"/>
      <c r="P21" s="46"/>
      <c r="Q21" s="5"/>
      <c r="R21" s="10">
        <f t="shared" si="1"/>
        <v>0</v>
      </c>
      <c r="S21" s="10">
        <f t="shared" si="2"/>
        <v>0</v>
      </c>
      <c r="T21" s="10">
        <f t="shared" si="2"/>
        <v>0</v>
      </c>
      <c r="U21" s="10"/>
      <c r="V21" s="10">
        <f t="shared" si="3"/>
        <v>0</v>
      </c>
      <c r="W21" s="10">
        <f t="shared" si="3"/>
        <v>0</v>
      </c>
      <c r="X21" s="10">
        <f t="shared" si="3"/>
        <v>0</v>
      </c>
      <c r="Y21" s="5"/>
      <c r="Z21" s="4"/>
    </row>
    <row r="22" spans="2:26" ht="12.75">
      <c r="B22" s="24">
        <v>13</v>
      </c>
      <c r="C22" s="62"/>
      <c r="D22" s="32"/>
      <c r="E22" s="37"/>
      <c r="F22" s="37"/>
      <c r="G22" s="66">
        <f t="shared" si="0"/>
        <v>0</v>
      </c>
      <c r="H22" s="28" t="s">
        <v>10</v>
      </c>
      <c r="I22" s="84"/>
      <c r="J22" s="28" t="s">
        <v>10</v>
      </c>
      <c r="K22" s="69">
        <f t="shared" si="4"/>
      </c>
      <c r="L22" s="45"/>
      <c r="M22" s="46"/>
      <c r="N22" s="46"/>
      <c r="O22" s="46"/>
      <c r="P22" s="46"/>
      <c r="Q22" s="5"/>
      <c r="R22" s="10">
        <f t="shared" si="1"/>
        <v>0</v>
      </c>
      <c r="S22" s="10">
        <f t="shared" si="2"/>
        <v>0</v>
      </c>
      <c r="T22" s="10">
        <f t="shared" si="2"/>
        <v>0</v>
      </c>
      <c r="U22" s="10"/>
      <c r="V22" s="10">
        <f t="shared" si="3"/>
        <v>0</v>
      </c>
      <c r="W22" s="10">
        <f t="shared" si="3"/>
        <v>0</v>
      </c>
      <c r="X22" s="10">
        <f t="shared" si="3"/>
        <v>0</v>
      </c>
      <c r="Y22" s="5"/>
      <c r="Z22" s="4"/>
    </row>
    <row r="23" spans="2:26" ht="12.75">
      <c r="B23" s="24">
        <v>14</v>
      </c>
      <c r="C23" s="62"/>
      <c r="D23" s="32"/>
      <c r="E23" s="37"/>
      <c r="F23" s="38"/>
      <c r="G23" s="66">
        <f t="shared" si="0"/>
        <v>0</v>
      </c>
      <c r="H23" s="28" t="s">
        <v>10</v>
      </c>
      <c r="I23" s="84"/>
      <c r="J23" s="28" t="s">
        <v>10</v>
      </c>
      <c r="K23" s="69">
        <f t="shared" si="4"/>
      </c>
      <c r="L23" s="45"/>
      <c r="M23" s="46"/>
      <c r="N23" s="46"/>
      <c r="O23" s="46"/>
      <c r="P23" s="46"/>
      <c r="Q23" s="5"/>
      <c r="R23" s="10">
        <f t="shared" si="1"/>
        <v>0</v>
      </c>
      <c r="S23" s="10">
        <f t="shared" si="2"/>
        <v>0</v>
      </c>
      <c r="T23" s="10">
        <f t="shared" si="2"/>
        <v>0</v>
      </c>
      <c r="U23" s="10"/>
      <c r="V23" s="10">
        <f t="shared" si="3"/>
        <v>0</v>
      </c>
      <c r="W23" s="10">
        <f t="shared" si="3"/>
        <v>0</v>
      </c>
      <c r="X23" s="10">
        <f t="shared" si="3"/>
        <v>0</v>
      </c>
      <c r="Y23" s="5"/>
      <c r="Z23" s="4"/>
    </row>
    <row r="24" spans="2:26" ht="12.75">
      <c r="B24" s="24">
        <v>15</v>
      </c>
      <c r="C24" s="62"/>
      <c r="D24" s="32"/>
      <c r="E24" s="37"/>
      <c r="F24" s="37"/>
      <c r="G24" s="66">
        <f t="shared" si="0"/>
        <v>0</v>
      </c>
      <c r="H24" s="28" t="s">
        <v>10</v>
      </c>
      <c r="I24" s="84"/>
      <c r="J24" s="28" t="s">
        <v>10</v>
      </c>
      <c r="K24" s="69">
        <f t="shared" si="4"/>
      </c>
      <c r="L24" s="45"/>
      <c r="M24" s="46"/>
      <c r="N24" s="46"/>
      <c r="O24" s="46"/>
      <c r="P24" s="46"/>
      <c r="Q24" s="5"/>
      <c r="R24" s="10">
        <f t="shared" si="1"/>
        <v>0</v>
      </c>
      <c r="S24" s="10">
        <f t="shared" si="2"/>
        <v>0</v>
      </c>
      <c r="T24" s="10">
        <f t="shared" si="2"/>
        <v>0</v>
      </c>
      <c r="U24" s="10"/>
      <c r="V24" s="10">
        <f t="shared" si="3"/>
        <v>0</v>
      </c>
      <c r="W24" s="10">
        <f t="shared" si="3"/>
        <v>0</v>
      </c>
      <c r="X24" s="10">
        <f t="shared" si="3"/>
        <v>0</v>
      </c>
      <c r="Y24" s="5"/>
      <c r="Z24" s="4"/>
    </row>
    <row r="25" spans="2:26" ht="12.75">
      <c r="B25" s="24">
        <v>16</v>
      </c>
      <c r="C25" s="62"/>
      <c r="D25" s="32"/>
      <c r="E25" s="37"/>
      <c r="F25" s="38"/>
      <c r="G25" s="66">
        <f t="shared" si="0"/>
        <v>0</v>
      </c>
      <c r="H25" s="28" t="s">
        <v>10</v>
      </c>
      <c r="I25" s="84"/>
      <c r="J25" s="28" t="s">
        <v>10</v>
      </c>
      <c r="K25" s="69">
        <f t="shared" si="4"/>
      </c>
      <c r="L25" s="45"/>
      <c r="M25" s="46"/>
      <c r="N25" s="46"/>
      <c r="O25" s="46"/>
      <c r="P25" s="46"/>
      <c r="Q25" s="5"/>
      <c r="R25" s="10">
        <f t="shared" si="1"/>
        <v>0</v>
      </c>
      <c r="S25" s="10">
        <f t="shared" si="2"/>
        <v>0</v>
      </c>
      <c r="T25" s="10">
        <f t="shared" si="2"/>
        <v>0</v>
      </c>
      <c r="U25" s="10"/>
      <c r="V25" s="10">
        <f t="shared" si="3"/>
        <v>0</v>
      </c>
      <c r="W25" s="10">
        <f t="shared" si="3"/>
        <v>0</v>
      </c>
      <c r="X25" s="10">
        <f t="shared" si="3"/>
        <v>0</v>
      </c>
      <c r="Y25" s="5"/>
      <c r="Z25" s="4"/>
    </row>
    <row r="26" spans="2:26" ht="12.75">
      <c r="B26" s="24">
        <v>17</v>
      </c>
      <c r="C26" s="62"/>
      <c r="D26" s="32"/>
      <c r="E26" s="37"/>
      <c r="F26" s="38"/>
      <c r="G26" s="66">
        <f t="shared" si="0"/>
        <v>0</v>
      </c>
      <c r="H26" s="28" t="s">
        <v>10</v>
      </c>
      <c r="I26" s="84"/>
      <c r="J26" s="28" t="s">
        <v>10</v>
      </c>
      <c r="K26" s="69">
        <f t="shared" si="4"/>
      </c>
      <c r="L26" s="45"/>
      <c r="M26" s="46"/>
      <c r="N26" s="46"/>
      <c r="O26" s="46"/>
      <c r="P26" s="46"/>
      <c r="Q26" s="5"/>
      <c r="R26" s="10">
        <f t="shared" si="1"/>
        <v>0</v>
      </c>
      <c r="S26" s="10">
        <f t="shared" si="2"/>
        <v>0</v>
      </c>
      <c r="T26" s="10">
        <f t="shared" si="2"/>
        <v>0</v>
      </c>
      <c r="U26" s="10"/>
      <c r="V26" s="10">
        <f t="shared" si="3"/>
        <v>0</v>
      </c>
      <c r="W26" s="10">
        <f t="shared" si="3"/>
        <v>0</v>
      </c>
      <c r="X26" s="10">
        <f t="shared" si="3"/>
        <v>0</v>
      </c>
      <c r="Y26" s="5"/>
      <c r="Z26" s="4"/>
    </row>
    <row r="27" spans="2:26" ht="12.75">
      <c r="B27" s="24">
        <v>18</v>
      </c>
      <c r="C27" s="62"/>
      <c r="D27" s="32"/>
      <c r="E27" s="37"/>
      <c r="F27" s="38"/>
      <c r="G27" s="66">
        <f t="shared" si="0"/>
        <v>0</v>
      </c>
      <c r="H27" s="28" t="s">
        <v>10</v>
      </c>
      <c r="I27" s="84"/>
      <c r="J27" s="28" t="s">
        <v>10</v>
      </c>
      <c r="K27" s="69">
        <f t="shared" si="4"/>
      </c>
      <c r="L27" s="45"/>
      <c r="M27" s="46"/>
      <c r="N27" s="46"/>
      <c r="O27" s="46"/>
      <c r="P27" s="46"/>
      <c r="Q27" s="5"/>
      <c r="R27" s="10">
        <f t="shared" si="1"/>
        <v>0</v>
      </c>
      <c r="S27" s="10">
        <f t="shared" si="2"/>
        <v>0</v>
      </c>
      <c r="T27" s="10">
        <f t="shared" si="2"/>
        <v>0</v>
      </c>
      <c r="U27" s="10"/>
      <c r="V27" s="10">
        <f t="shared" si="3"/>
        <v>0</v>
      </c>
      <c r="W27" s="10">
        <f t="shared" si="3"/>
        <v>0</v>
      </c>
      <c r="X27" s="10">
        <f t="shared" si="3"/>
        <v>0</v>
      </c>
      <c r="Y27" s="5"/>
      <c r="Z27" s="4"/>
    </row>
    <row r="28" spans="2:26" ht="12.75">
      <c r="B28" s="24">
        <v>19</v>
      </c>
      <c r="C28" s="62"/>
      <c r="D28" s="32"/>
      <c r="E28" s="37"/>
      <c r="F28" s="38"/>
      <c r="G28" s="66">
        <f t="shared" si="0"/>
        <v>0</v>
      </c>
      <c r="H28" s="28" t="s">
        <v>10</v>
      </c>
      <c r="I28" s="84"/>
      <c r="J28" s="28" t="s">
        <v>10</v>
      </c>
      <c r="K28" s="69">
        <f t="shared" si="4"/>
      </c>
      <c r="L28" s="45"/>
      <c r="M28" s="46"/>
      <c r="N28" s="46"/>
      <c r="O28" s="46"/>
      <c r="P28" s="46"/>
      <c r="Q28" s="5"/>
      <c r="R28" s="10">
        <f t="shared" si="1"/>
        <v>0</v>
      </c>
      <c r="S28" s="10">
        <f t="shared" si="2"/>
        <v>0</v>
      </c>
      <c r="T28" s="10">
        <f t="shared" si="2"/>
        <v>0</v>
      </c>
      <c r="U28" s="10"/>
      <c r="V28" s="10">
        <f t="shared" si="3"/>
        <v>0</v>
      </c>
      <c r="W28" s="10">
        <f t="shared" si="3"/>
        <v>0</v>
      </c>
      <c r="X28" s="10">
        <f t="shared" si="3"/>
        <v>0</v>
      </c>
      <c r="Y28" s="5"/>
      <c r="Z28" s="4"/>
    </row>
    <row r="29" spans="2:26" ht="12.75">
      <c r="B29" s="24">
        <v>20</v>
      </c>
      <c r="C29" s="62"/>
      <c r="D29" s="32"/>
      <c r="E29" s="37"/>
      <c r="F29" s="38"/>
      <c r="G29" s="66">
        <f t="shared" si="0"/>
        <v>0</v>
      </c>
      <c r="H29" s="28" t="s">
        <v>10</v>
      </c>
      <c r="I29" s="84"/>
      <c r="J29" s="28" t="s">
        <v>10</v>
      </c>
      <c r="K29" s="69">
        <f t="shared" si="4"/>
      </c>
      <c r="L29" s="45"/>
      <c r="M29" s="46"/>
      <c r="N29" s="46"/>
      <c r="O29" s="46"/>
      <c r="P29" s="46"/>
      <c r="Q29" s="5"/>
      <c r="R29" s="10">
        <f t="shared" si="1"/>
        <v>0</v>
      </c>
      <c r="S29" s="10">
        <f t="shared" si="2"/>
        <v>0</v>
      </c>
      <c r="T29" s="10">
        <f t="shared" si="2"/>
        <v>0</v>
      </c>
      <c r="U29" s="10"/>
      <c r="V29" s="10">
        <f t="shared" si="3"/>
        <v>0</v>
      </c>
      <c r="W29" s="10">
        <f t="shared" si="3"/>
        <v>0</v>
      </c>
      <c r="X29" s="10">
        <f t="shared" si="3"/>
        <v>0</v>
      </c>
      <c r="Y29" s="5"/>
      <c r="Z29" s="4"/>
    </row>
    <row r="30" spans="2:26" ht="12.75">
      <c r="B30" s="24">
        <v>21</v>
      </c>
      <c r="C30" s="62"/>
      <c r="D30" s="32"/>
      <c r="E30" s="37"/>
      <c r="F30" s="38"/>
      <c r="G30" s="66">
        <f t="shared" si="0"/>
        <v>0</v>
      </c>
      <c r="H30" s="28" t="s">
        <v>10</v>
      </c>
      <c r="I30" s="84"/>
      <c r="J30" s="28" t="s">
        <v>10</v>
      </c>
      <c r="K30" s="69">
        <f t="shared" si="4"/>
      </c>
      <c r="L30" s="45"/>
      <c r="M30" s="46"/>
      <c r="N30" s="46"/>
      <c r="O30" s="46"/>
      <c r="P30" s="46"/>
      <c r="Q30" s="5"/>
      <c r="R30" s="10">
        <f t="shared" si="1"/>
        <v>0</v>
      </c>
      <c r="S30" s="10">
        <f t="shared" si="2"/>
        <v>0</v>
      </c>
      <c r="T30" s="10">
        <f t="shared" si="2"/>
        <v>0</v>
      </c>
      <c r="U30" s="10"/>
      <c r="V30" s="10">
        <f t="shared" si="3"/>
        <v>0</v>
      </c>
      <c r="W30" s="10">
        <f t="shared" si="3"/>
        <v>0</v>
      </c>
      <c r="X30" s="10">
        <f t="shared" si="3"/>
        <v>0</v>
      </c>
      <c r="Y30" s="5"/>
      <c r="Z30" s="4"/>
    </row>
    <row r="31" spans="2:26" ht="12.75">
      <c r="B31" s="24">
        <v>22</v>
      </c>
      <c r="C31" s="62"/>
      <c r="D31" s="32"/>
      <c r="E31" s="37"/>
      <c r="F31" s="38"/>
      <c r="G31" s="66">
        <f t="shared" si="0"/>
        <v>0</v>
      </c>
      <c r="H31" s="28" t="s">
        <v>10</v>
      </c>
      <c r="I31" s="84"/>
      <c r="J31" s="28" t="s">
        <v>10</v>
      </c>
      <c r="K31" s="69">
        <f t="shared" si="4"/>
      </c>
      <c r="L31" s="45"/>
      <c r="M31" s="46"/>
      <c r="N31" s="46"/>
      <c r="O31" s="46"/>
      <c r="P31" s="46"/>
      <c r="Q31" s="5"/>
      <c r="R31" s="10">
        <f t="shared" si="1"/>
        <v>0</v>
      </c>
      <c r="S31" s="10">
        <f t="shared" si="2"/>
        <v>0</v>
      </c>
      <c r="T31" s="10">
        <f t="shared" si="2"/>
        <v>0</v>
      </c>
      <c r="U31" s="10"/>
      <c r="V31" s="10">
        <f t="shared" si="3"/>
        <v>0</v>
      </c>
      <c r="W31" s="10">
        <f t="shared" si="3"/>
        <v>0</v>
      </c>
      <c r="X31" s="10">
        <f t="shared" si="3"/>
        <v>0</v>
      </c>
      <c r="Y31" s="5"/>
      <c r="Z31" s="4"/>
    </row>
    <row r="32" spans="2:26" ht="12.75">
      <c r="B32" s="24">
        <v>23</v>
      </c>
      <c r="C32" s="62"/>
      <c r="D32" s="32"/>
      <c r="E32" s="37"/>
      <c r="F32" s="38"/>
      <c r="G32" s="66">
        <f t="shared" si="0"/>
        <v>0</v>
      </c>
      <c r="H32" s="28" t="s">
        <v>10</v>
      </c>
      <c r="I32" s="84"/>
      <c r="J32" s="28" t="s">
        <v>10</v>
      </c>
      <c r="K32" s="69">
        <f t="shared" si="4"/>
      </c>
      <c r="L32" s="45"/>
      <c r="M32" s="46"/>
      <c r="N32" s="46"/>
      <c r="O32" s="46"/>
      <c r="P32" s="46"/>
      <c r="Q32" s="5"/>
      <c r="R32" s="10">
        <f t="shared" si="1"/>
        <v>0</v>
      </c>
      <c r="S32" s="10">
        <f t="shared" si="2"/>
        <v>0</v>
      </c>
      <c r="T32" s="10">
        <f t="shared" si="2"/>
        <v>0</v>
      </c>
      <c r="U32" s="10"/>
      <c r="V32" s="10">
        <f t="shared" si="3"/>
        <v>0</v>
      </c>
      <c r="W32" s="10">
        <f t="shared" si="3"/>
        <v>0</v>
      </c>
      <c r="X32" s="10">
        <f t="shared" si="3"/>
        <v>0</v>
      </c>
      <c r="Y32" s="5"/>
      <c r="Z32" s="4"/>
    </row>
    <row r="33" spans="2:26" ht="12.75">
      <c r="B33" s="24">
        <v>24</v>
      </c>
      <c r="C33" s="62"/>
      <c r="D33" s="32"/>
      <c r="E33" s="37"/>
      <c r="F33" s="38"/>
      <c r="G33" s="66">
        <f t="shared" si="0"/>
        <v>0</v>
      </c>
      <c r="H33" s="28" t="s">
        <v>10</v>
      </c>
      <c r="I33" s="84"/>
      <c r="J33" s="28" t="s">
        <v>10</v>
      </c>
      <c r="K33" s="69">
        <f>IF(J33&lt;&gt;"Keines",20,"")</f>
      </c>
      <c r="L33" s="45"/>
      <c r="M33" s="46"/>
      <c r="N33" s="46"/>
      <c r="O33" s="46"/>
      <c r="P33" s="46"/>
      <c r="Q33" s="5"/>
      <c r="R33" s="10">
        <f t="shared" si="1"/>
        <v>0</v>
      </c>
      <c r="S33" s="10">
        <f t="shared" si="2"/>
        <v>0</v>
      </c>
      <c r="T33" s="10">
        <f t="shared" si="2"/>
        <v>0</v>
      </c>
      <c r="U33" s="10"/>
      <c r="V33" s="10">
        <f t="shared" si="3"/>
        <v>0</v>
      </c>
      <c r="W33" s="10">
        <f t="shared" si="3"/>
        <v>0</v>
      </c>
      <c r="X33" s="10">
        <f t="shared" si="3"/>
        <v>0</v>
      </c>
      <c r="Y33" s="5"/>
      <c r="Z33" s="4"/>
    </row>
    <row r="34" spans="2:26" ht="12.75">
      <c r="B34" s="24">
        <v>25</v>
      </c>
      <c r="C34" s="62"/>
      <c r="D34" s="32"/>
      <c r="E34" s="37"/>
      <c r="F34" s="38"/>
      <c r="G34" s="66">
        <f t="shared" si="0"/>
        <v>0</v>
      </c>
      <c r="H34" s="28" t="s">
        <v>10</v>
      </c>
      <c r="I34" s="84"/>
      <c r="J34" s="28" t="s">
        <v>10</v>
      </c>
      <c r="K34" s="69">
        <f t="shared" si="4"/>
      </c>
      <c r="L34" s="45"/>
      <c r="M34" s="46"/>
      <c r="N34" s="46"/>
      <c r="O34" s="46"/>
      <c r="P34" s="46"/>
      <c r="Q34" s="5"/>
      <c r="R34" s="10">
        <f t="shared" si="1"/>
        <v>0</v>
      </c>
      <c r="S34" s="10">
        <f t="shared" si="2"/>
        <v>0</v>
      </c>
      <c r="T34" s="10">
        <f t="shared" si="2"/>
        <v>0</v>
      </c>
      <c r="U34" s="10"/>
      <c r="V34" s="10">
        <f t="shared" si="3"/>
        <v>0</v>
      </c>
      <c r="W34" s="10">
        <f t="shared" si="3"/>
        <v>0</v>
      </c>
      <c r="X34" s="10">
        <f t="shared" si="3"/>
        <v>0</v>
      </c>
      <c r="Y34" s="5"/>
      <c r="Z34" s="4"/>
    </row>
    <row r="35" spans="2:26" ht="12.75">
      <c r="B35" s="24">
        <v>26</v>
      </c>
      <c r="C35" s="62"/>
      <c r="D35" s="32"/>
      <c r="E35" s="37"/>
      <c r="F35" s="38"/>
      <c r="G35" s="66">
        <f t="shared" si="0"/>
        <v>0</v>
      </c>
      <c r="H35" s="28" t="s">
        <v>10</v>
      </c>
      <c r="I35" s="84"/>
      <c r="J35" s="28" t="s">
        <v>10</v>
      </c>
      <c r="K35" s="69">
        <f t="shared" si="4"/>
      </c>
      <c r="L35" s="45"/>
      <c r="M35" s="46"/>
      <c r="N35" s="46"/>
      <c r="O35" s="46"/>
      <c r="P35" s="46"/>
      <c r="Q35" s="5"/>
      <c r="R35" s="10">
        <f t="shared" si="1"/>
        <v>0</v>
      </c>
      <c r="S35" s="10">
        <f t="shared" si="2"/>
        <v>0</v>
      </c>
      <c r="T35" s="10">
        <f t="shared" si="2"/>
        <v>0</v>
      </c>
      <c r="U35" s="10"/>
      <c r="V35" s="10">
        <f t="shared" si="3"/>
        <v>0</v>
      </c>
      <c r="W35" s="10">
        <f t="shared" si="3"/>
        <v>0</v>
      </c>
      <c r="X35" s="10">
        <f t="shared" si="3"/>
        <v>0</v>
      </c>
      <c r="Y35" s="5"/>
      <c r="Z35" s="4"/>
    </row>
    <row r="36" spans="2:26" ht="12.75">
      <c r="B36" s="24">
        <v>27</v>
      </c>
      <c r="C36" s="62"/>
      <c r="D36" s="32"/>
      <c r="E36" s="37"/>
      <c r="F36" s="38"/>
      <c r="G36" s="66">
        <f t="shared" si="0"/>
        <v>0</v>
      </c>
      <c r="H36" s="28" t="s">
        <v>10</v>
      </c>
      <c r="I36" s="84"/>
      <c r="J36" s="28" t="s">
        <v>10</v>
      </c>
      <c r="K36" s="69">
        <f t="shared" si="4"/>
      </c>
      <c r="L36" s="45"/>
      <c r="M36" s="46"/>
      <c r="N36" s="46"/>
      <c r="O36" s="46"/>
      <c r="P36" s="46"/>
      <c r="Q36" s="5"/>
      <c r="R36" s="10">
        <f t="shared" si="1"/>
        <v>0</v>
      </c>
      <c r="S36" s="10">
        <f t="shared" si="2"/>
        <v>0</v>
      </c>
      <c r="T36" s="10">
        <f t="shared" si="2"/>
        <v>0</v>
      </c>
      <c r="U36" s="10"/>
      <c r="V36" s="10">
        <f t="shared" si="3"/>
        <v>0</v>
      </c>
      <c r="W36" s="10">
        <f t="shared" si="3"/>
        <v>0</v>
      </c>
      <c r="X36" s="10">
        <f t="shared" si="3"/>
        <v>0</v>
      </c>
      <c r="Y36" s="5"/>
      <c r="Z36" s="4"/>
    </row>
    <row r="37" spans="2:26" ht="12.75">
      <c r="B37" s="24">
        <v>28</v>
      </c>
      <c r="C37" s="62"/>
      <c r="D37" s="32"/>
      <c r="E37" s="37"/>
      <c r="F37" s="38"/>
      <c r="G37" s="66">
        <f t="shared" si="0"/>
        <v>0</v>
      </c>
      <c r="H37" s="28" t="s">
        <v>10</v>
      </c>
      <c r="I37" s="84"/>
      <c r="J37" s="28" t="s">
        <v>10</v>
      </c>
      <c r="K37" s="69">
        <f t="shared" si="4"/>
      </c>
      <c r="L37" s="45"/>
      <c r="M37" s="46"/>
      <c r="N37" s="46"/>
      <c r="O37" s="46"/>
      <c r="P37" s="46"/>
      <c r="Q37" s="5"/>
      <c r="R37" s="10">
        <f t="shared" si="1"/>
        <v>0</v>
      </c>
      <c r="S37" s="10">
        <f t="shared" si="2"/>
        <v>0</v>
      </c>
      <c r="T37" s="10">
        <f t="shared" si="2"/>
        <v>0</v>
      </c>
      <c r="U37" s="10"/>
      <c r="V37" s="10">
        <f t="shared" si="3"/>
        <v>0</v>
      </c>
      <c r="W37" s="10">
        <f t="shared" si="3"/>
        <v>0</v>
      </c>
      <c r="X37" s="10">
        <f t="shared" si="3"/>
        <v>0</v>
      </c>
      <c r="Y37" s="5"/>
      <c r="Z37" s="4"/>
    </row>
    <row r="38" spans="2:26" ht="12.75">
      <c r="B38" s="24">
        <v>29</v>
      </c>
      <c r="C38" s="62"/>
      <c r="D38" s="32"/>
      <c r="E38" s="37"/>
      <c r="F38" s="38"/>
      <c r="G38" s="66">
        <f t="shared" si="0"/>
        <v>0</v>
      </c>
      <c r="H38" s="28" t="s">
        <v>10</v>
      </c>
      <c r="I38" s="84"/>
      <c r="J38" s="28" t="s">
        <v>10</v>
      </c>
      <c r="K38" s="69">
        <f t="shared" si="4"/>
      </c>
      <c r="L38" s="45"/>
      <c r="M38" s="46"/>
      <c r="N38" s="46"/>
      <c r="O38" s="46"/>
      <c r="P38" s="46"/>
      <c r="Q38" s="5"/>
      <c r="R38" s="10">
        <f t="shared" si="1"/>
        <v>0</v>
      </c>
      <c r="S38" s="10">
        <f t="shared" si="2"/>
        <v>0</v>
      </c>
      <c r="T38" s="10">
        <f t="shared" si="2"/>
        <v>0</v>
      </c>
      <c r="U38" s="10"/>
      <c r="V38" s="10">
        <f t="shared" si="3"/>
        <v>0</v>
      </c>
      <c r="W38" s="10">
        <f t="shared" si="3"/>
        <v>0</v>
      </c>
      <c r="X38" s="10">
        <f t="shared" si="3"/>
        <v>0</v>
      </c>
      <c r="Y38" s="5"/>
      <c r="Z38" s="4"/>
    </row>
    <row r="39" spans="2:26" ht="12.75">
      <c r="B39" s="24">
        <v>30</v>
      </c>
      <c r="C39" s="62"/>
      <c r="D39" s="32"/>
      <c r="E39" s="37"/>
      <c r="F39" s="38"/>
      <c r="G39" s="66">
        <f t="shared" si="0"/>
        <v>0</v>
      </c>
      <c r="H39" s="28" t="s">
        <v>10</v>
      </c>
      <c r="I39" s="84"/>
      <c r="J39" s="28" t="s">
        <v>10</v>
      </c>
      <c r="K39" s="69">
        <f t="shared" si="4"/>
      </c>
      <c r="L39" s="45"/>
      <c r="M39" s="46"/>
      <c r="N39" s="46"/>
      <c r="O39" s="46"/>
      <c r="P39" s="46"/>
      <c r="Q39" s="5"/>
      <c r="R39" s="10">
        <f t="shared" si="1"/>
        <v>0</v>
      </c>
      <c r="S39" s="10">
        <f t="shared" si="2"/>
        <v>0</v>
      </c>
      <c r="T39" s="10">
        <f t="shared" si="2"/>
        <v>0</v>
      </c>
      <c r="U39" s="10"/>
      <c r="V39" s="10">
        <f t="shared" si="3"/>
        <v>0</v>
      </c>
      <c r="W39" s="10">
        <f t="shared" si="3"/>
        <v>0</v>
      </c>
      <c r="X39" s="10">
        <f t="shared" si="3"/>
        <v>0</v>
      </c>
      <c r="Y39" s="5"/>
      <c r="Z39" s="4"/>
    </row>
    <row r="40" spans="2:26" ht="12.75">
      <c r="B40" s="3">
        <v>31</v>
      </c>
      <c r="C40" s="64"/>
      <c r="D40" s="33"/>
      <c r="E40" s="41"/>
      <c r="F40" s="42"/>
      <c r="G40" s="68">
        <f t="shared" si="0"/>
        <v>0</v>
      </c>
      <c r="H40" s="28" t="s">
        <v>10</v>
      </c>
      <c r="I40" s="87"/>
      <c r="J40" s="30" t="s">
        <v>10</v>
      </c>
      <c r="K40" s="71">
        <f t="shared" si="4"/>
      </c>
      <c r="L40" s="49"/>
      <c r="M40" s="50"/>
      <c r="N40" s="50"/>
      <c r="O40" s="50"/>
      <c r="P40" s="50"/>
      <c r="Q40" s="5"/>
      <c r="R40" s="10">
        <f t="shared" si="1"/>
        <v>0</v>
      </c>
      <c r="S40" s="10">
        <f t="shared" si="2"/>
        <v>0</v>
      </c>
      <c r="T40" s="10">
        <f t="shared" si="2"/>
        <v>0</v>
      </c>
      <c r="U40" s="10"/>
      <c r="V40" s="10">
        <f t="shared" si="3"/>
        <v>0</v>
      </c>
      <c r="W40" s="10">
        <f t="shared" si="3"/>
        <v>0</v>
      </c>
      <c r="X40" s="10">
        <f t="shared" si="3"/>
        <v>0</v>
      </c>
      <c r="Y40" s="5"/>
      <c r="Z40" s="4"/>
    </row>
    <row r="41" spans="2:26" ht="7.5" customHeight="1"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4"/>
      <c r="R41" s="10"/>
      <c r="S41" s="10"/>
      <c r="T41" s="10"/>
      <c r="U41" s="10"/>
      <c r="V41" s="10"/>
      <c r="W41" s="10"/>
      <c r="X41" s="10"/>
      <c r="Y41" s="5"/>
      <c r="Z41" s="4"/>
    </row>
    <row r="42" spans="2:26" ht="7.5" customHeight="1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4"/>
      <c r="R42" s="10"/>
      <c r="S42" s="10"/>
      <c r="T42" s="10"/>
      <c r="U42" s="10"/>
      <c r="V42" s="10"/>
      <c r="W42" s="10"/>
      <c r="X42" s="10"/>
      <c r="Y42" s="5"/>
      <c r="Z42" s="4"/>
    </row>
    <row r="43" spans="2:30" ht="21" customHeight="1">
      <c r="B43" s="164"/>
      <c r="C43" s="165"/>
      <c r="D43" s="102" t="s">
        <v>44</v>
      </c>
      <c r="E43" s="166" t="s">
        <v>88</v>
      </c>
      <c r="F43" s="167"/>
      <c r="G43" s="168"/>
      <c r="H43" s="180"/>
      <c r="I43" s="180"/>
      <c r="J43" s="180"/>
      <c r="K43" s="181"/>
      <c r="L43" s="143" t="s">
        <v>31</v>
      </c>
      <c r="M43" s="163"/>
      <c r="N43" s="144"/>
      <c r="O43" s="161">
        <f>SUM(G9:G40)</f>
        <v>0</v>
      </c>
      <c r="P43" s="162">
        <f>SUM(G9:G30)</f>
        <v>0</v>
      </c>
      <c r="Q43" s="14"/>
      <c r="R43" s="14"/>
      <c r="S43" s="5"/>
      <c r="T43" s="10"/>
      <c r="U43" s="26"/>
      <c r="V43" s="10" t="s">
        <v>2</v>
      </c>
      <c r="W43" s="10" t="s">
        <v>2</v>
      </c>
      <c r="X43" s="10"/>
      <c r="Y43" s="10"/>
      <c r="Z43" s="10"/>
      <c r="AA43" s="5"/>
      <c r="AB43" s="5"/>
      <c r="AC43" s="5"/>
      <c r="AD43" s="4"/>
    </row>
    <row r="44" spans="2:30" ht="21" customHeight="1">
      <c r="B44" s="143" t="s">
        <v>28</v>
      </c>
      <c r="C44" s="144"/>
      <c r="D44" s="51">
        <f>I9</f>
        <v>0</v>
      </c>
      <c r="E44" s="138">
        <f>K9</f>
        <v>0</v>
      </c>
      <c r="F44" s="139"/>
      <c r="G44" s="140">
        <f>K9</f>
        <v>0</v>
      </c>
      <c r="H44" s="180"/>
      <c r="I44" s="180"/>
      <c r="J44" s="180"/>
      <c r="K44" s="181"/>
      <c r="L44" s="169" t="s">
        <v>9</v>
      </c>
      <c r="M44" s="170"/>
      <c r="N44" s="171"/>
      <c r="O44" s="136">
        <f>SUM(L9:L40)</f>
        <v>0</v>
      </c>
      <c r="P44" s="137"/>
      <c r="Q44" s="14"/>
      <c r="R44" s="14"/>
      <c r="S44" s="5"/>
      <c r="T44" s="10"/>
      <c r="U44" s="26"/>
      <c r="V44" s="10" t="s">
        <v>0</v>
      </c>
      <c r="W44" s="10" t="s">
        <v>81</v>
      </c>
      <c r="X44" s="10"/>
      <c r="Y44" s="10"/>
      <c r="Z44" s="10"/>
      <c r="AA44" s="5"/>
      <c r="AB44" s="5"/>
      <c r="AC44" s="5"/>
      <c r="AD44" s="4"/>
    </row>
    <row r="45" spans="2:30" ht="21" customHeight="1">
      <c r="B45" s="131" t="s">
        <v>8</v>
      </c>
      <c r="C45" s="132"/>
      <c r="D45" s="52">
        <f>SUM(R10:R40)</f>
        <v>0</v>
      </c>
      <c r="E45" s="149">
        <f>SUM(V10:V40)</f>
        <v>0</v>
      </c>
      <c r="F45" s="150"/>
      <c r="G45" s="151"/>
      <c r="H45" s="180"/>
      <c r="I45" s="180"/>
      <c r="J45" s="180"/>
      <c r="K45" s="181"/>
      <c r="L45" s="133" t="s">
        <v>73</v>
      </c>
      <c r="M45" s="134"/>
      <c r="N45" s="135"/>
      <c r="O45" s="141">
        <f>N4*O44</f>
        <v>0</v>
      </c>
      <c r="P45" s="142"/>
      <c r="Q45" s="14"/>
      <c r="R45" s="14"/>
      <c r="S45" s="5"/>
      <c r="T45" s="10"/>
      <c r="U45" s="26"/>
      <c r="V45" s="10" t="s">
        <v>3</v>
      </c>
      <c r="W45" s="10" t="s">
        <v>82</v>
      </c>
      <c r="X45" s="10"/>
      <c r="Y45" s="10"/>
      <c r="Z45" s="10"/>
      <c r="AA45" s="5"/>
      <c r="AB45" s="5"/>
      <c r="AC45" s="5"/>
      <c r="AD45" s="4"/>
    </row>
    <row r="46" spans="2:30" ht="21" customHeight="1">
      <c r="B46" s="131" t="s">
        <v>0</v>
      </c>
      <c r="C46" s="132"/>
      <c r="D46" s="52">
        <f>SUM(S10:S40)</f>
        <v>0</v>
      </c>
      <c r="E46" s="149">
        <f>SUM(W10:W40)</f>
        <v>0</v>
      </c>
      <c r="F46" s="150"/>
      <c r="G46" s="151"/>
      <c r="H46" s="180"/>
      <c r="I46" s="180"/>
      <c r="J46" s="180"/>
      <c r="K46" s="181"/>
      <c r="L46" s="147" t="s">
        <v>24</v>
      </c>
      <c r="M46" s="148"/>
      <c r="N46" s="132"/>
      <c r="O46" s="149">
        <f>SUM(M9:M40)</f>
        <v>0</v>
      </c>
      <c r="P46" s="152"/>
      <c r="Q46" s="14"/>
      <c r="R46" s="14"/>
      <c r="S46" s="5"/>
      <c r="T46" s="10"/>
      <c r="U46" s="10"/>
      <c r="V46" s="10" t="s">
        <v>10</v>
      </c>
      <c r="W46" s="10" t="s">
        <v>3</v>
      </c>
      <c r="X46" s="10"/>
      <c r="Y46" s="10"/>
      <c r="Z46" s="10"/>
      <c r="AA46" s="5"/>
      <c r="AB46" s="5"/>
      <c r="AC46" s="5"/>
      <c r="AD46" s="4"/>
    </row>
    <row r="47" spans="2:30" ht="21" customHeight="1">
      <c r="B47" s="145" t="s">
        <v>3</v>
      </c>
      <c r="C47" s="146"/>
      <c r="D47" s="53">
        <f>SUM(T10:T40)</f>
        <v>0</v>
      </c>
      <c r="E47" s="182">
        <f>SUM(X10:X40)</f>
        <v>0</v>
      </c>
      <c r="F47" s="183"/>
      <c r="G47" s="184"/>
      <c r="H47" s="180"/>
      <c r="I47" s="180"/>
      <c r="J47" s="180"/>
      <c r="K47" s="181"/>
      <c r="L47" s="147" t="s">
        <v>25</v>
      </c>
      <c r="M47" s="148"/>
      <c r="N47" s="132"/>
      <c r="O47" s="149">
        <f>SUM(N9:N40)</f>
        <v>0</v>
      </c>
      <c r="P47" s="152"/>
      <c r="Q47" s="14"/>
      <c r="R47" s="14"/>
      <c r="S47" s="5"/>
      <c r="T47" s="10"/>
      <c r="U47" s="10"/>
      <c r="V47" s="10"/>
      <c r="W47" s="10" t="s">
        <v>10</v>
      </c>
      <c r="X47" s="10"/>
      <c r="Y47" s="10"/>
      <c r="Z47" s="10"/>
      <c r="AA47" s="5"/>
      <c r="AB47" s="5"/>
      <c r="AC47" s="5"/>
      <c r="AD47" s="4"/>
    </row>
    <row r="48" spans="2:30" ht="21" customHeight="1">
      <c r="B48" s="188" t="s">
        <v>67</v>
      </c>
      <c r="C48" s="160"/>
      <c r="D48" s="106">
        <f>SUM(I9:I40)</f>
        <v>0</v>
      </c>
      <c r="E48" s="185">
        <f>SUM(K9:K40)</f>
        <v>0</v>
      </c>
      <c r="F48" s="185"/>
      <c r="G48" s="186"/>
      <c r="H48" s="180"/>
      <c r="I48" s="180"/>
      <c r="J48" s="180"/>
      <c r="K48" s="181"/>
      <c r="L48" s="147" t="s">
        <v>29</v>
      </c>
      <c r="M48" s="148"/>
      <c r="N48" s="132"/>
      <c r="O48" s="149">
        <f>SUM(O9:O40)</f>
        <v>0</v>
      </c>
      <c r="P48" s="152"/>
      <c r="Q48" s="14"/>
      <c r="R48" s="14"/>
      <c r="S48" s="5"/>
      <c r="T48" s="10"/>
      <c r="U48" s="10"/>
      <c r="V48" s="10"/>
      <c r="W48" s="10"/>
      <c r="X48" s="10"/>
      <c r="Y48" s="10"/>
      <c r="Z48" s="10"/>
      <c r="AA48" s="5"/>
      <c r="AB48" s="5"/>
      <c r="AC48" s="5"/>
      <c r="AD48" s="4"/>
    </row>
    <row r="49" spans="2:30" ht="21" customHeight="1">
      <c r="B49" s="19"/>
      <c r="C49" s="21"/>
      <c r="D49" s="19"/>
      <c r="E49" s="19"/>
      <c r="F49" s="19"/>
      <c r="G49" s="19"/>
      <c r="H49" s="180"/>
      <c r="I49" s="180"/>
      <c r="J49" s="180"/>
      <c r="K49" s="181"/>
      <c r="L49" s="156" t="s">
        <v>30</v>
      </c>
      <c r="M49" s="157"/>
      <c r="N49" s="146"/>
      <c r="O49" s="183">
        <f>SUM(P9:P40)</f>
        <v>0</v>
      </c>
      <c r="P49" s="187"/>
      <c r="Q49" s="14"/>
      <c r="R49" s="14"/>
      <c r="S49" s="5"/>
      <c r="T49" s="10"/>
      <c r="U49" s="10"/>
      <c r="V49" s="10"/>
      <c r="W49" s="10"/>
      <c r="X49" s="10"/>
      <c r="Y49" s="10"/>
      <c r="Z49" s="10"/>
      <c r="AA49" s="5"/>
      <c r="AB49" s="5"/>
      <c r="AC49" s="5"/>
      <c r="AD49" s="4"/>
    </row>
    <row r="50" spans="2:30" ht="7.5" customHeight="1">
      <c r="B50" s="19"/>
      <c r="C50" s="21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19"/>
      <c r="P50" s="19"/>
      <c r="Q50" s="14"/>
      <c r="R50" s="14"/>
      <c r="S50" s="5"/>
      <c r="T50" s="10"/>
      <c r="U50" s="10"/>
      <c r="V50" s="10"/>
      <c r="W50" s="10"/>
      <c r="X50" s="10"/>
      <c r="Y50" s="10"/>
      <c r="Z50" s="10"/>
      <c r="AA50" s="5"/>
      <c r="AB50" s="5"/>
      <c r="AC50" s="5"/>
      <c r="AD50" s="4"/>
    </row>
    <row r="51" spans="2:30" ht="21" customHeight="1">
      <c r="B51" s="19"/>
      <c r="C51" s="123" t="s">
        <v>33</v>
      </c>
      <c r="D51" s="123"/>
      <c r="E51" s="19"/>
      <c r="F51" s="19" t="s">
        <v>69</v>
      </c>
      <c r="G51" s="19"/>
      <c r="H51" s="19"/>
      <c r="I51" s="19" t="s">
        <v>70</v>
      </c>
      <c r="J51" s="19"/>
      <c r="K51" s="20"/>
      <c r="L51" s="158" t="s">
        <v>68</v>
      </c>
      <c r="M51" s="159"/>
      <c r="N51" s="160"/>
      <c r="O51" s="154">
        <f>O45+D45+D47+E45+E46+E47+O46+O47+O48+O49+D44+E44</f>
        <v>0</v>
      </c>
      <c r="P51" s="155"/>
      <c r="Q51" s="14"/>
      <c r="R51" s="14"/>
      <c r="S51" s="5"/>
      <c r="T51" s="10"/>
      <c r="U51" s="10"/>
      <c r="V51" s="10"/>
      <c r="W51" s="10"/>
      <c r="X51" s="10"/>
      <c r="Y51" s="10"/>
      <c r="Z51" s="10"/>
      <c r="AA51" s="5"/>
      <c r="AB51" s="5"/>
      <c r="AC51" s="5"/>
      <c r="AD51" s="4"/>
    </row>
    <row r="52" spans="2:30" ht="21" customHeight="1">
      <c r="B52" s="19"/>
      <c r="C52" s="21"/>
      <c r="D52" s="19"/>
      <c r="E52" s="19"/>
      <c r="F52" s="19" t="s">
        <v>71</v>
      </c>
      <c r="G52" s="19"/>
      <c r="H52" s="19"/>
      <c r="J52" s="19"/>
      <c r="K52" s="20"/>
      <c r="L52" s="191" t="s">
        <v>89</v>
      </c>
      <c r="M52" s="159"/>
      <c r="N52" s="160"/>
      <c r="O52" s="189">
        <f>O51-D5</f>
        <v>0</v>
      </c>
      <c r="P52" s="190"/>
      <c r="Q52" s="14"/>
      <c r="R52" s="14"/>
      <c r="S52" s="5"/>
      <c r="T52" s="10"/>
      <c r="U52" s="10"/>
      <c r="V52" s="10"/>
      <c r="W52" s="10"/>
      <c r="X52" s="10"/>
      <c r="Y52" s="10"/>
      <c r="Z52" s="10"/>
      <c r="AA52" s="5"/>
      <c r="AB52" s="5"/>
      <c r="AC52" s="5"/>
      <c r="AD52" s="4"/>
    </row>
    <row r="53" spans="2:26" ht="7.5" customHeight="1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4"/>
      <c r="R53" s="10"/>
      <c r="S53" s="10"/>
      <c r="T53" s="10"/>
      <c r="U53" s="10"/>
      <c r="V53" s="10"/>
      <c r="W53" s="10"/>
      <c r="X53" s="10"/>
      <c r="Y53" s="5"/>
      <c r="Z53" s="4"/>
    </row>
    <row r="54" spans="2:29" ht="21" customHeight="1"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14"/>
      <c r="R54" s="14"/>
      <c r="S54" s="10"/>
      <c r="T54" s="10"/>
      <c r="U54" s="10"/>
      <c r="V54" s="10"/>
      <c r="W54" s="10"/>
      <c r="X54" s="10"/>
      <c r="Y54" s="10"/>
      <c r="Z54" s="5"/>
      <c r="AA54" s="5"/>
      <c r="AB54" s="5"/>
      <c r="AC54" s="4"/>
    </row>
    <row r="55" spans="2:29" ht="21" customHeight="1">
      <c r="B55" s="77"/>
      <c r="C55" s="122"/>
      <c r="D55" s="122"/>
      <c r="E55" s="122"/>
      <c r="F55" s="78"/>
      <c r="G55" s="78"/>
      <c r="H55" s="78"/>
      <c r="I55" s="78"/>
      <c r="J55" s="78"/>
      <c r="K55" s="122"/>
      <c r="L55" s="122"/>
      <c r="M55" s="122"/>
      <c r="N55" s="122"/>
      <c r="O55" s="122"/>
      <c r="P55" s="79"/>
      <c r="Q55" s="14"/>
      <c r="R55" s="14"/>
      <c r="S55" s="10"/>
      <c r="T55" s="10"/>
      <c r="U55" s="10"/>
      <c r="V55" s="10"/>
      <c r="W55" s="10"/>
      <c r="X55" s="10"/>
      <c r="Y55" s="10"/>
      <c r="Z55" s="5"/>
      <c r="AA55" s="5"/>
      <c r="AB55" s="5"/>
      <c r="AC55" s="4"/>
    </row>
    <row r="56" spans="2:29" ht="21" customHeight="1">
      <c r="B56" s="80"/>
      <c r="C56" s="81" t="s">
        <v>34</v>
      </c>
      <c r="D56" s="82"/>
      <c r="E56" s="82"/>
      <c r="F56" s="82"/>
      <c r="G56" s="82"/>
      <c r="H56" s="82"/>
      <c r="I56" s="82"/>
      <c r="J56" s="82"/>
      <c r="K56" s="82" t="s">
        <v>35</v>
      </c>
      <c r="L56" s="82"/>
      <c r="M56" s="82"/>
      <c r="N56" s="82"/>
      <c r="O56" s="82"/>
      <c r="P56" s="83"/>
      <c r="Q56" s="14"/>
      <c r="R56" s="14"/>
      <c r="S56" s="10"/>
      <c r="T56" s="10"/>
      <c r="U56" s="10"/>
      <c r="V56" s="10"/>
      <c r="W56" s="10"/>
      <c r="X56" s="10"/>
      <c r="Y56" s="10"/>
      <c r="Z56" s="5"/>
      <c r="AA56" s="5"/>
      <c r="AB56" s="5"/>
      <c r="AC56" s="4"/>
    </row>
    <row r="57" spans="2:26" ht="15" customHeight="1"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4"/>
      <c r="R57" s="10"/>
      <c r="S57" s="10"/>
      <c r="T57" s="10"/>
      <c r="U57" s="10"/>
      <c r="V57" s="10"/>
      <c r="W57" s="10"/>
      <c r="X57" s="10"/>
      <c r="Y57" s="5"/>
      <c r="Z57" s="4"/>
    </row>
    <row r="58" spans="2:26" ht="82.5" customHeight="1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4"/>
      <c r="R58" s="10"/>
      <c r="S58" s="10"/>
      <c r="T58" s="10"/>
      <c r="U58" s="10"/>
      <c r="V58" s="10"/>
      <c r="W58" s="10"/>
      <c r="X58" s="10"/>
      <c r="Y58" s="5"/>
      <c r="Z58" s="4"/>
    </row>
    <row r="59" ht="13.5" customHeight="1">
      <c r="W59" s="10"/>
    </row>
    <row r="60" ht="12.75">
      <c r="W60" s="10"/>
    </row>
    <row r="61" ht="15.75">
      <c r="H61" s="1"/>
    </row>
  </sheetData>
  <sheetProtection/>
  <mergeCells count="57">
    <mergeCell ref="B1:P1"/>
    <mergeCell ref="B2:P2"/>
    <mergeCell ref="B3:C3"/>
    <mergeCell ref="D3:I3"/>
    <mergeCell ref="J3:J4"/>
    <mergeCell ref="K3:M3"/>
    <mergeCell ref="N3:P3"/>
    <mergeCell ref="B4:C4"/>
    <mergeCell ref="D4:I4"/>
    <mergeCell ref="K4:M4"/>
    <mergeCell ref="N4:P4"/>
    <mergeCell ref="B5:C5"/>
    <mergeCell ref="D5:I5"/>
    <mergeCell ref="J5:P5"/>
    <mergeCell ref="B6:P6"/>
    <mergeCell ref="H7:I7"/>
    <mergeCell ref="J7:K7"/>
    <mergeCell ref="B9:F9"/>
    <mergeCell ref="B41:P41"/>
    <mergeCell ref="B42:P42"/>
    <mergeCell ref="B43:C43"/>
    <mergeCell ref="E43:G43"/>
    <mergeCell ref="H43:K49"/>
    <mergeCell ref="L43:N43"/>
    <mergeCell ref="O43:P43"/>
    <mergeCell ref="B44:C44"/>
    <mergeCell ref="E44:G44"/>
    <mergeCell ref="L44:N44"/>
    <mergeCell ref="O44:P44"/>
    <mergeCell ref="B45:C45"/>
    <mergeCell ref="E45:G45"/>
    <mergeCell ref="L45:N45"/>
    <mergeCell ref="O45:P45"/>
    <mergeCell ref="B46:C46"/>
    <mergeCell ref="E46:G46"/>
    <mergeCell ref="L46:N46"/>
    <mergeCell ref="O46:P46"/>
    <mergeCell ref="B47:C47"/>
    <mergeCell ref="E47:G47"/>
    <mergeCell ref="L47:N47"/>
    <mergeCell ref="O47:P47"/>
    <mergeCell ref="B48:C48"/>
    <mergeCell ref="E48:G48"/>
    <mergeCell ref="L48:N48"/>
    <mergeCell ref="O48:P48"/>
    <mergeCell ref="L49:N49"/>
    <mergeCell ref="O49:P49"/>
    <mergeCell ref="C55:E55"/>
    <mergeCell ref="K55:O55"/>
    <mergeCell ref="B57:P57"/>
    <mergeCell ref="B58:P58"/>
    <mergeCell ref="C51:D51"/>
    <mergeCell ref="L51:N51"/>
    <mergeCell ref="O51:P51"/>
    <mergeCell ref="L52:N52"/>
    <mergeCell ref="O52:P52"/>
    <mergeCell ref="B53:P53"/>
  </mergeCells>
  <conditionalFormatting sqref="K9 M9:P40 I9">
    <cfRule type="expression" priority="1" dxfId="7" stopIfTrue="1">
      <formula>IF(H9="Inland",TRUE,FALSE)</formula>
    </cfRule>
    <cfRule type="expression" priority="2" dxfId="7" stopIfTrue="1">
      <formula>IF(H9="Keines",TRUE,FALSE)</formula>
    </cfRule>
    <cfRule type="expression" priority="3" dxfId="6" stopIfTrue="1">
      <formula>IF(H9&lt;&gt;"Keines",TRUE,FALSE)</formula>
    </cfRule>
  </conditionalFormatting>
  <conditionalFormatting sqref="I10:I40">
    <cfRule type="expression" priority="4" dxfId="0" stopIfTrue="1">
      <formula>IF(H10="Inland",TRUE,FALSE)</formula>
    </cfRule>
    <cfRule type="expression" priority="5" dxfId="0" stopIfTrue="1">
      <formula>IF(H10="Keines",TRUE,FALSE)</formula>
    </cfRule>
    <cfRule type="expression" priority="6" dxfId="0" stopIfTrue="1">
      <formula>IF(H10&lt;&gt;"Keines",TRUE,FALSE)</formula>
    </cfRule>
  </conditionalFormatting>
  <conditionalFormatting sqref="K10:K40">
    <cfRule type="expression" priority="7" dxfId="0" stopIfTrue="1">
      <formula>IF(J10="Inland",TRUE,FALSE)</formula>
    </cfRule>
    <cfRule type="expression" priority="8" dxfId="0" stopIfTrue="1">
      <formula>IF(J10="Keines",TRUE,FALSE)</formula>
    </cfRule>
    <cfRule type="expression" priority="9" dxfId="0" stopIfTrue="1">
      <formula>IF(J10&lt;&gt;"Inland",TRUE,FALSE)</formula>
    </cfRule>
  </conditionalFormatting>
  <dataValidations count="2">
    <dataValidation type="list" allowBlank="1" showInputMessage="1" showErrorMessage="1" sqref="H10:H40">
      <formula1>$W$43:$W$47</formula1>
    </dataValidation>
    <dataValidation type="list" allowBlank="1" showInputMessage="1" showErrorMessage="1" sqref="J10:J40">
      <formula1>$V$43:$V$46</formula1>
    </dataValidation>
  </dataValidations>
  <printOptions horizontalCentered="1"/>
  <pageMargins left="0.5905511811023623" right="0.5905511811023623" top="0.5905511811023623" bottom="0.5905511811023623" header="0" footer="0"/>
  <pageSetup horizontalDpi="300" verticalDpi="300" orientation="landscape" paperSize="9" scale="75"/>
  <rowBreaks count="1" manualBreakCount="1">
    <brk id="41" min="1" max="1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</dc:creator>
  <cp:keywords/>
  <dc:description/>
  <cp:lastModifiedBy>Bastian Klasvogt</cp:lastModifiedBy>
  <cp:lastPrinted>2018-05-15T12:42:58Z</cp:lastPrinted>
  <dcterms:created xsi:type="dcterms:W3CDTF">2001-03-08T11:07:33Z</dcterms:created>
  <dcterms:modified xsi:type="dcterms:W3CDTF">2020-07-09T07:09:39Z</dcterms:modified>
  <cp:category/>
  <cp:version/>
  <cp:contentType/>
  <cp:contentStatus/>
</cp:coreProperties>
</file>